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 KPI" sheetId="1" state="visible" r:id="rId3"/>
    <sheet name="Contoh KPI per Divisi" sheetId="2" state="visible" r:id="rId4"/>
  </sheets>
  <definedNames>
    <definedName function="false" hidden="true" localSheetId="1" name="_xlnm._FilterDatabase" vbProcedure="false">'Contoh KPI per Divisi'!$A$3:$F$163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<sst xmlns="http://schemas.openxmlformats.org/spreadsheetml/2006/main" count="1030" uniqueCount="478">
  <si>
    <t xml:space="preserve">TEMPLATE KPI KARYAWAN</t>
  </si>
  <si>
    <t xml:space="preserve">Talent Hunts Indonesia · talenthunts.id</t>
  </si>
  <si>
    <t xml:space="preserve">Nama karyawan</t>
  </si>
  <si>
    <t xml:space="preserve">Contoh: Rina Putri</t>
  </si>
  <si>
    <t xml:space="preserve">Jabatan</t>
  </si>
  <si>
    <t xml:space="preserve">Sales Executive</t>
  </si>
  <si>
    <t xml:space="preserve">Divisi</t>
  </si>
  <si>
    <t xml:space="preserve">Sales</t>
  </si>
  <si>
    <t xml:space="preserve">Periode</t>
  </si>
  <si>
    <t xml:space="preserve">Q1 2027</t>
  </si>
  <si>
    <t xml:space="preserve">Atasan langsung</t>
  </si>
  <si>
    <t xml:space="preserve">Contoh: Budi Santoso</t>
  </si>
  <si>
    <t xml:space="preserve">No</t>
  </si>
  <si>
    <t xml:space="preserve">KPI</t>
  </si>
  <si>
    <t xml:space="preserve">Jenis</t>
  </si>
  <si>
    <t xml:space="preserve">Satuan</t>
  </si>
  <si>
    <t xml:space="preserve">Arah</t>
  </si>
  <si>
    <t xml:space="preserve">Bobot (%)</t>
  </si>
  <si>
    <t xml:space="preserve">Target</t>
  </si>
  <si>
    <t xml:space="preserve">Realisasi</t>
  </si>
  <si>
    <t xml:space="preserve">Pencapaian (%)</t>
  </si>
  <si>
    <t xml:space="preserve">Skor tertimbang</t>
  </si>
  <si>
    <t xml:space="preserve">Sumber data / catatan</t>
  </si>
  <si>
    <t xml:space="preserve">Nilai penjualan</t>
  </si>
  <si>
    <t xml:space="preserve">Lagging</t>
  </si>
  <si>
    <t xml:space="preserve">Rp juta</t>
  </si>
  <si>
    <t xml:space="preserve">Lebih tinggi lebih baik</t>
  </si>
  <si>
    <t xml:space="preserve">Laporan CRM</t>
  </si>
  <si>
    <t xml:space="preserve">Jumlah klien baru</t>
  </si>
  <si>
    <t xml:space="preserve">Klien</t>
  </si>
  <si>
    <t xml:space="preserve">Jumlah presentasi ke calon klien</t>
  </si>
  <si>
    <t xml:space="preserve">Leading</t>
  </si>
  <si>
    <t xml:space="preserve">Presentasi</t>
  </si>
  <si>
    <t xml:space="preserve">Kalender sales</t>
  </si>
  <si>
    <t xml:space="preserve">Rata-rata waktu respons ke prospek</t>
  </si>
  <si>
    <t xml:space="preserve">Jam</t>
  </si>
  <si>
    <t xml:space="preserve">Lebih rendah lebih baik</t>
  </si>
  <si>
    <t xml:space="preserve">Sistem tiket / CRM</t>
  </si>
  <si>
    <t xml:space="preserve">Total</t>
  </si>
  <si>
    <t xml:space="preserve">Batas maksimum pencapaian per KPI</t>
  </si>
  <si>
    <t xml:space="preserve">Agar satu KPI yang sangat tinggi tidak menutupi KPI lain. Ubah sesuai kebijakan perusahaan.</t>
  </si>
  <si>
    <t xml:space="preserve">Nilai KPI akhir</t>
  </si>
  <si>
    <t xml:space="preserve">Kategori</t>
  </si>
  <si>
    <t xml:space="preserve">Rentang kategori: ≥110 melampaui target · 100–109,9 mencapai target · 80–99,9 mendekati target · &lt;80 di bawah target. Sesuaikan dengan kebijakan perusahaan.</t>
  </si>
  <si>
    <t xml:space="preserve">Cara mengisi</t>
  </si>
  <si>
    <t xml:space="preserve">1.</t>
  </si>
  <si>
    <t xml:space="preserve">Isi hanya sel berwarna kuning (teks biru). Kolom Pencapaian dan Skor tertimbang terhitung otomatis.</t>
  </si>
  <si>
    <t xml:space="preserve">2.</t>
  </si>
  <si>
    <t xml:space="preserve">Baris 1–4 adalah contoh untuk Sales Executive. Hapus atau ganti dengan KPI Anda. Gunakan 3–5 KPI per peran.</t>
  </si>
  <si>
    <t xml:space="preserve">3.</t>
  </si>
  <si>
    <t xml:space="preserve">Arah: pilih "Lebih tinggi lebih baik" (misalnya penjualan) atau "Lebih rendah lebih baik" (misalnya waktu respons, biaya).</t>
  </si>
  <si>
    <t xml:space="preserve">4.</t>
  </si>
  <si>
    <t xml:space="preserve">Pencapaian (%) = Realisasi ÷ Target, atau Target ÷ Realisasi jika arahnya lebih rendah lebih baik.</t>
  </si>
  <si>
    <t xml:space="preserve">5.</t>
  </si>
  <si>
    <t xml:space="preserve">Skor tertimbang = MIN(Pencapaian, batas maksimum) × Bobot × 100. Nilai KPI akhir = jumlah skor tertimbang.</t>
  </si>
  <si>
    <t xml:space="preserve">6.</t>
  </si>
  <si>
    <t xml:space="preserve">Total bobot semua KPI harus 100%.</t>
  </si>
  <si>
    <t xml:space="preserve">CONTOH KPI KARYAWAN PER DIVISI</t>
  </si>
  <si>
    <t xml:space="preserve">Gunakan tombol filter di baris judul untuk memilih fungsi dan level. Contoh target bersifat ilustrasi.</t>
  </si>
  <si>
    <t xml:space="preserve">Fungsi / divisi</t>
  </si>
  <si>
    <t xml:space="preserve">Level</t>
  </si>
  <si>
    <t xml:space="preserve">Cara mengukur</t>
  </si>
  <si>
    <t xml:space="preserve">Contoh target</t>
  </si>
  <si>
    <t xml:space="preserve">Sales &amp; Business Development</t>
  </si>
  <si>
    <t xml:space="preserve">Staf / Fresh graduate</t>
  </si>
  <si>
    <t xml:space="preserve">Realisasi penjualan ÷ target × 100%</t>
  </si>
  <si>
    <t xml:space="preserve">100% target bulanan</t>
  </si>
  <si>
    <t xml:space="preserve">Jumlah kunjungan / presentasi ke calon klien</t>
  </si>
  <si>
    <t xml:space="preserve">Jumlah aktivitas tercatat di CRM</t>
  </si>
  <si>
    <t xml:space="preserve">40 per bulan</t>
  </si>
  <si>
    <t xml:space="preserve">Klien yang pertama kali bertransaksi</t>
  </si>
  <si>
    <t xml:space="preserve">6 per kuartal</t>
  </si>
  <si>
    <t xml:space="preserve">Kelengkapan data CRM</t>
  </si>
  <si>
    <t xml:space="preserve">Data prospek lengkap ÷ total prospek × 100%</t>
  </si>
  <si>
    <t xml:space="preserve">95%</t>
  </si>
  <si>
    <t xml:space="preserve">Staf senior / Spesialis</t>
  </si>
  <si>
    <t xml:space="preserve">100% target kuartalan</t>
  </si>
  <si>
    <t xml:space="preserve">Conversion rate</t>
  </si>
  <si>
    <t xml:space="preserve">Deal closed ÷ jumlah prospek × 100%</t>
  </si>
  <si>
    <t xml:space="preserve">20%</t>
  </si>
  <si>
    <t xml:space="preserve">Nilai rata-rata transaksi</t>
  </si>
  <si>
    <t xml:space="preserve">Total penjualan ÷ jumlah transaksi</t>
  </si>
  <si>
    <t xml:space="preserve">Naik 10% dari tahun lalu</t>
  </si>
  <si>
    <t xml:space="preserve">Nilai pipeline</t>
  </si>
  <si>
    <t xml:space="preserve">Total nilai peluang aktif ÷ target</t>
  </si>
  <si>
    <t xml:space="preserve">3× target kuartal</t>
  </si>
  <si>
    <t xml:space="preserve">Supervisor / Manajer</t>
  </si>
  <si>
    <t xml:space="preserve">Pencapaian target tim</t>
  </si>
  <si>
    <t xml:space="preserve">Realisasi penjualan tim ÷ target tim × 100%</t>
  </si>
  <si>
    <t xml:space="preserve">100%</t>
  </si>
  <si>
    <t xml:space="preserve">Persentase anggota tim yang mencapai target</t>
  </si>
  <si>
    <t xml:space="preserve">Sales on target ÷ total sales × 100%</t>
  </si>
  <si>
    <t xml:space="preserve">70%</t>
  </si>
  <si>
    <t xml:space="preserve">Akurasi forecast penjualan</t>
  </si>
  <si>
    <t xml:space="preserve">1 − |forecast − realisasi| ÷ realisasi</t>
  </si>
  <si>
    <t xml:space="preserve">90%</t>
  </si>
  <si>
    <t xml:space="preserve">Retensi pelanggan</t>
  </si>
  <si>
    <t xml:space="preserve">Pelanggan yang bertransaksi ulang ÷ pelanggan periode lalu × 100%</t>
  </si>
  <si>
    <t xml:space="preserve">85%</t>
  </si>
  <si>
    <t xml:space="preserve">Head / Direktur</t>
  </si>
  <si>
    <t xml:space="preserve">Pertumbuhan pendapatan</t>
  </si>
  <si>
    <t xml:space="preserve">(Pendapatan tahun ini − tahun lalu) ÷ tahun lalu × 100%</t>
  </si>
  <si>
    <t xml:space="preserve">15% per tahun</t>
  </si>
  <si>
    <t xml:space="preserve">Margin kotor penjualan</t>
  </si>
  <si>
    <t xml:space="preserve">Laba kotor ÷ pendapatan × 100%</t>
  </si>
  <si>
    <t xml:space="preserve">Sesuai anggaran</t>
  </si>
  <si>
    <t xml:space="preserve">Pangsa pasar</t>
  </si>
  <si>
    <t xml:space="preserve">Penjualan perusahaan ÷ total pasar × 100%</t>
  </si>
  <si>
    <t xml:space="preserve">Naik 2 poin</t>
  </si>
  <si>
    <t xml:space="preserve">Customer acquisition cost (CAC)</t>
  </si>
  <si>
    <t xml:space="preserve">Total biaya sales &amp; marketing ÷ jumlah klien baru</t>
  </si>
  <si>
    <t xml:space="preserve">Turun 10%</t>
  </si>
  <si>
    <t xml:space="preserve">Marketing &amp; Komunikasi</t>
  </si>
  <si>
    <t xml:space="preserve">Jumlah konten terbit sesuai jadwal</t>
  </si>
  <si>
    <t xml:space="preserve">Konten terbit ÷ konten terencana × 100%</t>
  </si>
  <si>
    <t xml:space="preserve">Engagement rate media sosial</t>
  </si>
  <si>
    <t xml:space="preserve">(Like + komentar + share) ÷ reach × 100%</t>
  </si>
  <si>
    <t xml:space="preserve">4%</t>
  </si>
  <si>
    <t xml:space="preserve">Pertumbuhan pengikut</t>
  </si>
  <si>
    <t xml:space="preserve">Pengikut akhir − pengikut awal</t>
  </si>
  <si>
    <t xml:space="preserve">+1.000 per bulan</t>
  </si>
  <si>
    <t xml:space="preserve">Ketepatan waktu materi kampanye</t>
  </si>
  <si>
    <t xml:space="preserve">Materi selesai tepat waktu ÷ total materi × 100%</t>
  </si>
  <si>
    <t xml:space="preserve">Jumlah leads berkualitas (MQL)</t>
  </si>
  <si>
    <t xml:space="preserve">Leads yang memenuhi kriteria sales</t>
  </si>
  <si>
    <t xml:space="preserve">150 per bulan</t>
  </si>
  <si>
    <t xml:space="preserve">Cost per lead</t>
  </si>
  <si>
    <t xml:space="preserve">Biaya kampanye ÷ jumlah leads</t>
  </si>
  <si>
    <t xml:space="preserve">Maks. Rp75.000</t>
  </si>
  <si>
    <t xml:space="preserve">Conversion rate website</t>
  </si>
  <si>
    <t xml:space="preserve">Konversi ÷ jumlah pengunjung × 100%</t>
  </si>
  <si>
    <t xml:space="preserve">2,5%</t>
  </si>
  <si>
    <t xml:space="preserve">Trafik organik website</t>
  </si>
  <si>
    <t xml:space="preserve">Sesi dari pencarian organik</t>
  </si>
  <si>
    <t xml:space="preserve">Naik 20% per kuartal</t>
  </si>
  <si>
    <t xml:space="preserve">Kontribusi marketing ke pipeline</t>
  </si>
  <si>
    <t xml:space="preserve">Nilai pipeline dari leads marketing ÷ total pipeline × 100%</t>
  </si>
  <si>
    <t xml:space="preserve">40%</t>
  </si>
  <si>
    <t xml:space="preserve">Return on ad spend (ROAS)</t>
  </si>
  <si>
    <t xml:space="preserve">Pendapatan dari iklan ÷ biaya iklan</t>
  </si>
  <si>
    <t xml:space="preserve">4×</t>
  </si>
  <si>
    <t xml:space="preserve">Realisasi anggaran marketing</t>
  </si>
  <si>
    <t xml:space="preserve">Realisasi biaya ÷ anggaran × 100%</t>
  </si>
  <si>
    <t xml:space="preserve">95–100%</t>
  </si>
  <si>
    <t xml:space="preserve">Brand awareness</t>
  </si>
  <si>
    <t xml:space="preserve">Hasil survei awareness merek</t>
  </si>
  <si>
    <t xml:space="preserve">Naik 5 poin</t>
  </si>
  <si>
    <t xml:space="preserve">Pertumbuhan pendapatan dari marketing</t>
  </si>
  <si>
    <t xml:space="preserve">Pendapatan dari leads marketing tahun ini vs tahun lalu</t>
  </si>
  <si>
    <t xml:space="preserve">+20%</t>
  </si>
  <si>
    <t xml:space="preserve">Customer lifetime value (CLV)</t>
  </si>
  <si>
    <t xml:space="preserve">Rata-rata nilai transaksi × frekuensi × lama menjadi pelanggan</t>
  </si>
  <si>
    <t xml:space="preserve">Naik 10%</t>
  </si>
  <si>
    <t xml:space="preserve">Rasio CLV terhadap CAC</t>
  </si>
  <si>
    <t xml:space="preserve">CLV ÷ CAC</t>
  </si>
  <si>
    <t xml:space="preserve">≥ 3</t>
  </si>
  <si>
    <t xml:space="preserve">Share of voice</t>
  </si>
  <si>
    <t xml:space="preserve">Penyebutan merek ÷ total penyebutan merek di kategori × 100%</t>
  </si>
  <si>
    <t xml:space="preserve">Naik 3 poin</t>
  </si>
  <si>
    <t xml:space="preserve">Human Resources</t>
  </si>
  <si>
    <t xml:space="preserve">Ketepatan input data karyawan</t>
  </si>
  <si>
    <t xml:space="preserve">Data tanpa kesalahan ÷ total data × 100%</t>
  </si>
  <si>
    <t xml:space="preserve">99%</t>
  </si>
  <si>
    <t xml:space="preserve">Ketepatan waktu administrasi (BPJS, kontrak)</t>
  </si>
  <si>
    <t xml:space="preserve">Dokumen selesai tepat waktu ÷ total dokumen × 100%</t>
  </si>
  <si>
    <t xml:space="preserve">Kepuasan karyawan terhadap layanan HR</t>
  </si>
  <si>
    <t xml:space="preserve">Rata-rata skor survei layanan (1–5)</t>
  </si>
  <si>
    <t xml:space="preserve">4,0</t>
  </si>
  <si>
    <t xml:space="preserve">Kelengkapan dokumen onboarding</t>
  </si>
  <si>
    <t xml:space="preserve">Karyawan baru dengan dokumen lengkap ÷ total × 100%</t>
  </si>
  <si>
    <t xml:space="preserve">Akurasi payroll</t>
  </si>
  <si>
    <t xml:space="preserve">Slip gaji tanpa koreksi ÷ total slip × 100%</t>
  </si>
  <si>
    <t xml:space="preserve">99,5%</t>
  </si>
  <si>
    <t xml:space="preserve">Jam pelatihan per karyawan</t>
  </si>
  <si>
    <t xml:space="preserve">Total jam pelatihan ÷ jumlah karyawan</t>
  </si>
  <si>
    <t xml:space="preserve">20 jam per tahun</t>
  </si>
  <si>
    <t xml:space="preserve">Penyelesaian kasus hubungan industrial</t>
  </si>
  <si>
    <t xml:space="preserve">Kasus selesai sesuai SLA ÷ total kasus × 100%</t>
  </si>
  <si>
    <t xml:space="preserve">Tingkat absensi</t>
  </si>
  <si>
    <t xml:space="preserve">Hari tidak hadir ÷ total hari kerja × 100%</t>
  </si>
  <si>
    <t xml:space="preserve">Maks. 2%</t>
  </si>
  <si>
    <t xml:space="preserve">Turnover rate</t>
  </si>
  <si>
    <t xml:space="preserve">Karyawan keluar ÷ rata-rata jumlah karyawan × 100%</t>
  </si>
  <si>
    <t xml:space="preserve">Maks. 10% per tahun</t>
  </si>
  <si>
    <t xml:space="preserve">Retensi karyawan baru (12 bulan)</t>
  </si>
  <si>
    <t xml:space="preserve">Karyawan baru yang bertahan 12 bulan ÷ total karyawan baru × 100%</t>
  </si>
  <si>
    <t xml:space="preserve">Skor engagement karyawan</t>
  </si>
  <si>
    <t xml:space="preserve">Rata-rata hasil survei engagement</t>
  </si>
  <si>
    <t xml:space="preserve">Naik dari 3,6 ke 4,0</t>
  </si>
  <si>
    <t xml:space="preserve">Penyelesaian penilaian kinerja tepat waktu</t>
  </si>
  <si>
    <t xml:space="preserve">Form penilaian selesai ÷ total karyawan × 100%</t>
  </si>
  <si>
    <t xml:space="preserve">Biaya tenaga kerja terhadap pendapatan</t>
  </si>
  <si>
    <t xml:space="preserve">Total biaya karyawan ÷ pendapatan × 100%</t>
  </si>
  <si>
    <t xml:space="preserve">Regretted turnover</t>
  </si>
  <si>
    <t xml:space="preserve">Karyawan berkinerja tinggi yang keluar ÷ total karyawan berkinerja tinggi × 100%</t>
  </si>
  <si>
    <t xml:space="preserve">Maks. 5%</t>
  </si>
  <si>
    <t xml:space="preserve">Kesiapan suksesor posisi kunci</t>
  </si>
  <si>
    <t xml:space="preserve">Posisi kunci yang punya suksesor siap ÷ total posisi kunci × 100%</t>
  </si>
  <si>
    <t xml:space="preserve">80%</t>
  </si>
  <si>
    <t xml:space="preserve">Pendapatan per karyawan</t>
  </si>
  <si>
    <t xml:space="preserve">Pendapatan ÷ jumlah karyawan</t>
  </si>
  <si>
    <t xml:space="preserve">Naik 8%</t>
  </si>
  <si>
    <t xml:space="preserve">Rekrutmen / Talent Acquisition</t>
  </si>
  <si>
    <t xml:space="preserve">Jumlah kandidat tersaring</t>
  </si>
  <si>
    <t xml:space="preserve">CV yang lolos screening per lowongan</t>
  </si>
  <si>
    <t xml:space="preserve">15 per lowongan</t>
  </si>
  <si>
    <t xml:space="preserve">Ketepatan jadwal interview</t>
  </si>
  <si>
    <t xml:space="preserve">Interview terjadwal ≤ 2 hari setelah screening ÷ total × 100%</t>
  </si>
  <si>
    <t xml:space="preserve">Candidate experience score</t>
  </si>
  <si>
    <t xml:space="preserve">Rata-rata survei kandidat (1–5)</t>
  </si>
  <si>
    <t xml:space="preserve">4,2</t>
  </si>
  <si>
    <t xml:space="preserve">Kelengkapan data ATS</t>
  </si>
  <si>
    <t xml:space="preserve">Data kandidat lengkap ÷ total kandidat × 100%</t>
  </si>
  <si>
    <t xml:space="preserve">Time to hire</t>
  </si>
  <si>
    <t xml:space="preserve">Hari dari kandidat masuk proses sampai menerima offer</t>
  </si>
  <si>
    <t xml:space="preserve">Maks. 30 hari</t>
  </si>
  <si>
    <t xml:space="preserve">Offer acceptance rate</t>
  </si>
  <si>
    <t xml:space="preserve">Offer diterima ÷ offer diberikan × 100%</t>
  </si>
  <si>
    <t xml:space="preserve">Submittal to interview ratio</t>
  </si>
  <si>
    <t xml:space="preserve">Kandidat yang diwawancarai user ÷ kandidat diajukan × 100%</t>
  </si>
  <si>
    <t xml:space="preserve">50%</t>
  </si>
  <si>
    <t xml:space="preserve">Jumlah posisi terisi</t>
  </si>
  <si>
    <t xml:space="preserve">Posisi terisi ÷ posisi yang ditangani × 100%</t>
  </si>
  <si>
    <t xml:space="preserve">90% per kuartal</t>
  </si>
  <si>
    <t xml:space="preserve">Time to fill</t>
  </si>
  <si>
    <t xml:space="preserve">Hari dari lowongan dibuka sampai offer diterima</t>
  </si>
  <si>
    <t xml:space="preserve">Maks. 45 hari</t>
  </si>
  <si>
    <t xml:space="preserve">Quality of hire</t>
  </si>
  <si>
    <t xml:space="preserve">Rata-rata skor kinerja karyawan baru setelah 6 bulan</t>
  </si>
  <si>
    <t xml:space="preserve">≥ 3,5 dari 5</t>
  </si>
  <si>
    <t xml:space="preserve">Cost per hire</t>
  </si>
  <si>
    <t xml:space="preserve">Total biaya rekrutmen ÷ jumlah karyawan direkrut</t>
  </si>
  <si>
    <t xml:space="preserve">Kepuasan hiring manager</t>
  </si>
  <si>
    <t xml:space="preserve">Rata-rata survei hiring manager (1–5)</t>
  </si>
  <si>
    <t xml:space="preserve">Pemenuhan rencana tenaga kerja</t>
  </si>
  <si>
    <t xml:space="preserve">Posisi terisi sesuai rencana ÷ total rencana × 100%</t>
  </si>
  <si>
    <t xml:space="preserve">Kecepatan pengisian posisi kunci</t>
  </si>
  <si>
    <t xml:space="preserve">Rata-rata time to fill posisi manajerial ke atas</t>
  </si>
  <si>
    <t xml:space="preserve">Maks. 75 hari</t>
  </si>
  <si>
    <t xml:space="preserve">Kekuatan employer brand</t>
  </si>
  <si>
    <t xml:space="preserve">Rasio pelamar berkualitas per lowongan</t>
  </si>
  <si>
    <t xml:space="preserve">Naik 20%</t>
  </si>
  <si>
    <t xml:space="preserve">Finance &amp; Accounting</t>
  </si>
  <si>
    <t xml:space="preserve">Akurasi pencatatan jurnal</t>
  </si>
  <si>
    <t xml:space="preserve">Jurnal tanpa koreksi ÷ total jurnal × 100%</t>
  </si>
  <si>
    <t xml:space="preserve">Ketepatan rekonsiliasi bank</t>
  </si>
  <si>
    <t xml:space="preserve">Rekonsiliasi selesai sebelum tanggal 5 ÷ total rekening × 100%</t>
  </si>
  <si>
    <t xml:space="preserve">Pembayaran vendor tepat waktu</t>
  </si>
  <si>
    <t xml:space="preserve">Tagihan dibayar sesuai jatuh tempo ÷ total tagihan × 100%</t>
  </si>
  <si>
    <t xml:space="preserve">98%</t>
  </si>
  <si>
    <t xml:space="preserve">Kelengkapan dokumen pendukung</t>
  </si>
  <si>
    <t xml:space="preserve">Transaksi dengan dokumen lengkap ÷ total × 100%</t>
  </si>
  <si>
    <t xml:space="preserve">Ketepatan waktu closing bulanan</t>
  </si>
  <si>
    <t xml:space="preserve">Hari kerja yang dibutuhkan untuk closing</t>
  </si>
  <si>
    <t xml:space="preserve">Maks. 5 hari kerja</t>
  </si>
  <si>
    <t xml:space="preserve">Days sales outstanding (DSO)</t>
  </si>
  <si>
    <t xml:space="preserve">Piutang usaha ÷ penjualan kredit × jumlah hari</t>
  </si>
  <si>
    <t xml:space="preserve">Kepatuhan pelaporan pajak</t>
  </si>
  <si>
    <t xml:space="preserve">SPT dan setoran tepat waktu ÷ total kewajiban × 100%</t>
  </si>
  <si>
    <t xml:space="preserve">Selisih rekonsiliasi</t>
  </si>
  <si>
    <t xml:space="preserve">Nilai selisih yang belum terjelaskan</t>
  </si>
  <si>
    <t xml:space="preserve">Rp0</t>
  </si>
  <si>
    <t xml:space="preserve">Akurasi laporan keuangan</t>
  </si>
  <si>
    <t xml:space="preserve">Jumlah koreksi audit material</t>
  </si>
  <si>
    <t xml:space="preserve">0 temuan material</t>
  </si>
  <si>
    <t xml:space="preserve">Realisasi anggaran</t>
  </si>
  <si>
    <t xml:space="preserve">Cash conversion cycle</t>
  </si>
  <si>
    <t xml:space="preserve">DSO + DIO − DPO</t>
  </si>
  <si>
    <t xml:space="preserve">Turun 10 hari</t>
  </si>
  <si>
    <t xml:space="preserve">Akurasi forecast arus kas</t>
  </si>
  <si>
    <t xml:space="preserve">EBITDA margin</t>
  </si>
  <si>
    <t xml:space="preserve">EBITDA ÷ pendapatan × 100%</t>
  </si>
  <si>
    <t xml:space="preserve">Sesuai rencana bisnis</t>
  </si>
  <si>
    <t xml:space="preserve">Return on equity (ROE)</t>
  </si>
  <si>
    <t xml:space="preserve">Laba bersih ÷ ekuitas × 100%</t>
  </si>
  <si>
    <t xml:space="preserve">Sesuai target pemegang saham</t>
  </si>
  <si>
    <t xml:space="preserve">Biaya operasional terhadap pendapatan</t>
  </si>
  <si>
    <t xml:space="preserve">Biaya operasional ÷ pendapatan × 100%</t>
  </si>
  <si>
    <t xml:space="preserve">Turun 2 poin</t>
  </si>
  <si>
    <t xml:space="preserve">Hasil audit</t>
  </si>
  <si>
    <t xml:space="preserve">Opini auditor eksternal</t>
  </si>
  <si>
    <t xml:space="preserve">Wajar tanpa pengecualian</t>
  </si>
  <si>
    <t xml:space="preserve">Operasional &amp; Produksi</t>
  </si>
  <si>
    <t xml:space="preserve">Output per shift</t>
  </si>
  <si>
    <t xml:space="preserve">Jumlah unit selesai ÷ target unit × 100%</t>
  </si>
  <si>
    <t xml:space="preserve">Tingkat produk cacat</t>
  </si>
  <si>
    <t xml:space="preserve">Produk cacat ÷ total produksi × 100%</t>
  </si>
  <si>
    <t xml:space="preserve">Maks. 1%</t>
  </si>
  <si>
    <t xml:space="preserve">Kepatuhan SOP &amp; K3</t>
  </si>
  <si>
    <t xml:space="preserve">Temuan audit SOP per bulan</t>
  </si>
  <si>
    <t xml:space="preserve">0 temuan mayor</t>
  </si>
  <si>
    <t xml:space="preserve">Kehadiran tepat waktu</t>
  </si>
  <si>
    <t xml:space="preserve">Hari hadir tepat waktu ÷ hari kerja × 100%</t>
  </si>
  <si>
    <t xml:space="preserve">Produktivitas per jam kerja</t>
  </si>
  <si>
    <t xml:space="preserve">Output ÷ jam kerja</t>
  </si>
  <si>
    <t xml:space="preserve">Naik 5%</t>
  </si>
  <si>
    <t xml:space="preserve">First pass yield</t>
  </si>
  <si>
    <t xml:space="preserve">Unit lolos QC pertama kali ÷ total unit × 100%</t>
  </si>
  <si>
    <t xml:space="preserve">97%</t>
  </si>
  <si>
    <t xml:space="preserve">Downtime mesin</t>
  </si>
  <si>
    <t xml:space="preserve">Total jam mesin tidak beroperasi tak terencana</t>
  </si>
  <si>
    <t xml:space="preserve">Maks. 8 jam per bulan</t>
  </si>
  <si>
    <t xml:space="preserve">Penyelesaian preventive maintenance</t>
  </si>
  <si>
    <t xml:space="preserve">PM selesai sesuai jadwal ÷ PM terjadwal × 100%</t>
  </si>
  <si>
    <t xml:space="preserve">Overall equipment effectiveness (OEE)</t>
  </si>
  <si>
    <t xml:space="preserve">Availability × performance × quality</t>
  </si>
  <si>
    <t xml:space="preserve">Ketepatan pengiriman (on-time delivery)</t>
  </si>
  <si>
    <t xml:space="preserve">Pesanan terkirim tepat waktu ÷ total pesanan × 100%</t>
  </si>
  <si>
    <t xml:space="preserve">Biaya produksi per unit</t>
  </si>
  <si>
    <t xml:space="preserve">Total biaya produksi ÷ jumlah unit</t>
  </si>
  <si>
    <t xml:space="preserve">Turun 5%</t>
  </si>
  <si>
    <t xml:space="preserve">Lost time injury frequency rate (LTIFR)</t>
  </si>
  <si>
    <t xml:space="preserve">Jumlah kecelakaan dengan hari hilang × 1.000.000 ÷ total jam kerja</t>
  </si>
  <si>
    <t xml:space="preserve">0</t>
  </si>
  <si>
    <t xml:space="preserve">Utilisasi kapasitas pabrik</t>
  </si>
  <si>
    <t xml:space="preserve">Output aktual ÷ kapasitas terpasang × 100%</t>
  </si>
  <si>
    <t xml:space="preserve">Margin operasional</t>
  </si>
  <si>
    <t xml:space="preserve">Laba operasional ÷ pendapatan × 100%</t>
  </si>
  <si>
    <t xml:space="preserve">Penghematan biaya (cost saving)</t>
  </si>
  <si>
    <t xml:space="preserve">Total penghematan dari program efisiensi</t>
  </si>
  <si>
    <t xml:space="preserve">Rp2 miliar per tahun</t>
  </si>
  <si>
    <t xml:space="preserve">Kepatuhan regulasi dan sertifikasi</t>
  </si>
  <si>
    <t xml:space="preserve">Temuan mayor audit eksternal (ISO, K3, lingkungan)</t>
  </si>
  <si>
    <t xml:space="preserve">Supply Chain &amp; Logistik</t>
  </si>
  <si>
    <t xml:space="preserve">Akurasi stok</t>
  </si>
  <si>
    <t xml:space="preserve">Stok sesuai sistem ÷ total item dicek × 100%</t>
  </si>
  <si>
    <t xml:space="preserve">Ketepatan input transaksi gudang</t>
  </si>
  <si>
    <t xml:space="preserve">Transaksi tanpa koreksi ÷ total transaksi × 100%</t>
  </si>
  <si>
    <t xml:space="preserve">Waktu proses pesanan (picking &amp; packing)</t>
  </si>
  <si>
    <t xml:space="preserve">Rata-rata waktu dari pesanan masuk sampai siap kirim</t>
  </si>
  <si>
    <t xml:space="preserve">Maks. 4 jam</t>
  </si>
  <si>
    <t xml:space="preserve">Kepatuhan jadwal stock opname</t>
  </si>
  <si>
    <t xml:space="preserve">Stock opname selesai sesuai jadwal ÷ terjadwal × 100%</t>
  </si>
  <si>
    <t xml:space="preserve">Inventory turnover</t>
  </si>
  <si>
    <t xml:space="preserve">Harga pokok penjualan ÷ rata-rata persediaan</t>
  </si>
  <si>
    <t xml:space="preserve">8× per tahun</t>
  </si>
  <si>
    <t xml:space="preserve">Fill rate</t>
  </si>
  <si>
    <t xml:space="preserve">Pesanan terpenuhi penuh ÷ total pesanan × 100%</t>
  </si>
  <si>
    <t xml:space="preserve">Biaya logistik per pengiriman</t>
  </si>
  <si>
    <t xml:space="preserve">Total biaya logistik ÷ jumlah pengiriman</t>
  </si>
  <si>
    <t xml:space="preserve">Ketepatan waktu kedatangan barang</t>
  </si>
  <si>
    <t xml:space="preserve">Penerimaan tepat waktu ÷ total penerimaan × 100%</t>
  </si>
  <si>
    <t xml:space="preserve">On-time in-full (OTIF)</t>
  </si>
  <si>
    <t xml:space="preserve">Pesanan tepat waktu dan lengkap ÷ total pesanan × 100%</t>
  </si>
  <si>
    <t xml:space="preserve">Days inventory outstanding (DIO)</t>
  </si>
  <si>
    <t xml:space="preserve">Rata-rata persediaan ÷ HPP × jumlah hari</t>
  </si>
  <si>
    <t xml:space="preserve">Akurasi demand forecast</t>
  </si>
  <si>
    <t xml:space="preserve">1 − |forecast − aktual| ÷ aktual</t>
  </si>
  <si>
    <t xml:space="preserve">Nilai stok mati (dead stock)</t>
  </si>
  <si>
    <t xml:space="preserve">Nilai stok tanpa pergerakan &gt; 180 hari</t>
  </si>
  <si>
    <t xml:space="preserve">Turun 20%</t>
  </si>
  <si>
    <t xml:space="preserve">Total biaya supply chain terhadap pendapatan</t>
  </si>
  <si>
    <t xml:space="preserve">Biaya supply chain ÷ pendapatan × 100%</t>
  </si>
  <si>
    <t xml:space="preserve">Turun 1 poin</t>
  </si>
  <si>
    <t xml:space="preserve">Cash-to-cash cycle</t>
  </si>
  <si>
    <t xml:space="preserve">Ketahanan pasokan</t>
  </si>
  <si>
    <t xml:space="preserve">Material kritis dengan minimal 2 pemasok ÷ total material kritis × 100%</t>
  </si>
  <si>
    <t xml:space="preserve">Perfect order rate</t>
  </si>
  <si>
    <t xml:space="preserve">Pesanan tanpa kesalahan apa pun ÷ total pesanan × 100%</t>
  </si>
  <si>
    <t xml:space="preserve">IT &amp; Digital</t>
  </si>
  <si>
    <t xml:space="preserve">Tiket selesai sesuai SLA</t>
  </si>
  <si>
    <t xml:space="preserve">Tiket selesai dalam SLA ÷ total tiket × 100%</t>
  </si>
  <si>
    <t xml:space="preserve">First response time</t>
  </si>
  <si>
    <t xml:space="preserve">Rata-rata waktu respons pertama tiket</t>
  </si>
  <si>
    <t xml:space="preserve">Maks. 30 menit</t>
  </si>
  <si>
    <t xml:space="preserve">Kepuasan pengguna</t>
  </si>
  <si>
    <t xml:space="preserve">Rata-rata survei setelah tiket ditutup (1–5)</t>
  </si>
  <si>
    <t xml:space="preserve">4,3</t>
  </si>
  <si>
    <t xml:space="preserve">Bug yang lolos ke produksi</t>
  </si>
  <si>
    <t xml:space="preserve">Jumlah bug kritis per rilis</t>
  </si>
  <si>
    <t xml:space="preserve">Ketepatan penyelesaian sprint</t>
  </si>
  <si>
    <t xml:space="preserve">Story points selesai ÷ story points terencana × 100%</t>
  </si>
  <si>
    <t xml:space="preserve">Change failure rate</t>
  </si>
  <si>
    <t xml:space="preserve">Deployment yang menyebabkan insiden ÷ total deployment × 100%</t>
  </si>
  <si>
    <t xml:space="preserve">Maks. 10%</t>
  </si>
  <si>
    <t xml:space="preserve">Code review turnaround</t>
  </si>
  <si>
    <t xml:space="preserve">Rata-rata waktu dari pull request sampai disetujui</t>
  </si>
  <si>
    <t xml:space="preserve">Maks. 1 hari</t>
  </si>
  <si>
    <t xml:space="preserve">Cakupan automated test</t>
  </si>
  <si>
    <t xml:space="preserve">Kode yang tercakup test ÷ total kode × 100%</t>
  </si>
  <si>
    <t xml:space="preserve">Uptime sistem</t>
  </si>
  <si>
    <t xml:space="preserve">Waktu sistem aktif ÷ total waktu × 100%</t>
  </si>
  <si>
    <t xml:space="preserve">99,9%</t>
  </si>
  <si>
    <t xml:space="preserve">Mean time to recovery (MTTR)</t>
  </si>
  <si>
    <t xml:space="preserve">Rata-rata waktu pemulihan setelah insiden</t>
  </si>
  <si>
    <t xml:space="preserve">Maks. 1 jam</t>
  </si>
  <si>
    <t xml:space="preserve">Ketepatan waktu proyek</t>
  </si>
  <si>
    <t xml:space="preserve">Proyek selesai sesuai jadwal ÷ total proyek × 100%</t>
  </si>
  <si>
    <t xml:space="preserve">Deployment frequency</t>
  </si>
  <si>
    <t xml:space="preserve">Jumlah rilis ke produksi per periode</t>
  </si>
  <si>
    <t xml:space="preserve">Mingguan</t>
  </si>
  <si>
    <t xml:space="preserve">Realisasi anggaran IT</t>
  </si>
  <si>
    <t xml:space="preserve">Realisasi biaya IT ÷ anggaran × 100%</t>
  </si>
  <si>
    <t xml:space="preserve">Insiden keamanan siber</t>
  </si>
  <si>
    <t xml:space="preserve">Jumlah insiden keamanan berdampak</t>
  </si>
  <si>
    <t xml:space="preserve">Adopsi produk digital</t>
  </si>
  <si>
    <t xml:space="preserve">Pengguna aktif ÷ target pengguna × 100%</t>
  </si>
  <si>
    <t xml:space="preserve">Nilai bisnis dari proyek digital</t>
  </si>
  <si>
    <t xml:space="preserve">Penghematan atau pendapatan dari inisiatif digital</t>
  </si>
  <si>
    <t xml:space="preserve">Sesuai business case</t>
  </si>
  <si>
    <t xml:space="preserve">Customer Service</t>
  </si>
  <si>
    <t xml:space="preserve">Rata-rata waktu respons pertama</t>
  </si>
  <si>
    <t xml:space="preserve">Maks. 5 menit (chat)</t>
  </si>
  <si>
    <t xml:space="preserve">Jumlah tiket ditangani</t>
  </si>
  <si>
    <t xml:space="preserve">Tiket selesai per hari</t>
  </si>
  <si>
    <t xml:space="preserve">40 per hari</t>
  </si>
  <si>
    <t xml:space="preserve">Skor kepuasan pelanggan (CSAT)</t>
  </si>
  <si>
    <t xml:space="preserve">Rata-rata survei setelah layanan (1–5)</t>
  </si>
  <si>
    <t xml:space="preserve">4,5</t>
  </si>
  <si>
    <t xml:space="preserve">Skor quality assurance</t>
  </si>
  <si>
    <t xml:space="preserve">Rata-rata skor audit percakapan</t>
  </si>
  <si>
    <t xml:space="preserve">90 dari 100</t>
  </si>
  <si>
    <t xml:space="preserve">First contact resolution</t>
  </si>
  <si>
    <t xml:space="preserve">Kasus selesai di kontak pertama ÷ total kasus × 100%</t>
  </si>
  <si>
    <t xml:space="preserve">75%</t>
  </si>
  <si>
    <t xml:space="preserve">Average handling time</t>
  </si>
  <si>
    <t xml:space="preserve">Rata-rata durasi penanganan per kasus</t>
  </si>
  <si>
    <t xml:space="preserve">Maks. 6 menit</t>
  </si>
  <si>
    <t xml:space="preserve">Tingkat eskalasi</t>
  </si>
  <si>
    <t xml:space="preserve">Kasus dieskalasi ÷ total kasus × 100%</t>
  </si>
  <si>
    <t xml:space="preserve">Kepatuhan SLA keluhan</t>
  </si>
  <si>
    <t xml:space="preserve">Keluhan selesai dalam SLA ÷ total keluhan × 100%</t>
  </si>
  <si>
    <t xml:space="preserve">Net promoter score (NPS)</t>
  </si>
  <si>
    <t xml:space="preserve">% promotor − % detraktor</t>
  </si>
  <si>
    <t xml:space="preserve">+40</t>
  </si>
  <si>
    <t xml:space="preserve">Service level</t>
  </si>
  <si>
    <t xml:space="preserve">Panggilan dijawab dalam 20 detik ÷ total panggilan × 100%</t>
  </si>
  <si>
    <t xml:space="preserve">Turnover agen</t>
  </si>
  <si>
    <t xml:space="preserve">Agen keluar ÷ rata-rata jumlah agen × 100%</t>
  </si>
  <si>
    <t xml:space="preserve">Maks. 20% per tahun</t>
  </si>
  <si>
    <t xml:space="preserve">Biaya per kontak</t>
  </si>
  <si>
    <t xml:space="preserve">Total biaya layanan ÷ jumlah kontak</t>
  </si>
  <si>
    <t xml:space="preserve">Pelanggan yang bertahan ÷ pelanggan awal periode × 100%</t>
  </si>
  <si>
    <t xml:space="preserve">Customer effort score</t>
  </si>
  <si>
    <t xml:space="preserve">Rata-rata survei kemudahan layanan</t>
  </si>
  <si>
    <t xml:space="preserve">Volume keluhan per 1.000 transaksi</t>
  </si>
  <si>
    <t xml:space="preserve">Jumlah keluhan ÷ jumlah transaksi × 1.000</t>
  </si>
  <si>
    <t xml:space="preserve">Turun 15%</t>
  </si>
  <si>
    <t xml:space="preserve">Adopsi layanan mandiri (self-service)</t>
  </si>
  <si>
    <t xml:space="preserve">Kasus selesai via self-service ÷ total kasus × 100%</t>
  </si>
  <si>
    <t xml:space="preserve">Procurement &amp; Purchasing</t>
  </si>
  <si>
    <t xml:space="preserve">Waktu proses purchase order</t>
  </si>
  <si>
    <t xml:space="preserve">Rata-rata hari dari PR disetujui sampai PO terbit</t>
  </si>
  <si>
    <t xml:space="preserve">Maks. 3 hari</t>
  </si>
  <si>
    <t xml:space="preserve">Akurasi PO</t>
  </si>
  <si>
    <t xml:space="preserve">PO tanpa revisi ÷ total PO × 100%</t>
  </si>
  <si>
    <t xml:space="preserve">Kelengkapan dokumen vendor</t>
  </si>
  <si>
    <t xml:space="preserve">Vendor dengan dokumen lengkap ÷ total vendor aktif × 100%</t>
  </si>
  <si>
    <t xml:space="preserve">Ketepatan follow up pengiriman</t>
  </si>
  <si>
    <t xml:space="preserve">PO yang dipantau sesuai jadwal ÷ total PO × 100%</t>
  </si>
  <si>
    <t xml:space="preserve">Penghematan hasil negosiasi</t>
  </si>
  <si>
    <t xml:space="preserve">(Harga awal − harga final) ÷ harga awal × 100%</t>
  </si>
  <si>
    <t xml:space="preserve">5%</t>
  </si>
  <si>
    <t xml:space="preserve">On-time delivery vendor</t>
  </si>
  <si>
    <t xml:space="preserve">Pengiriman vendor tepat waktu ÷ total pengiriman × 100%</t>
  </si>
  <si>
    <t xml:space="preserve">Purchase price variance</t>
  </si>
  <si>
    <t xml:space="preserve">(Harga aktual − harga standar) × kuantitas</t>
  </si>
  <si>
    <t xml:space="preserve">≤ 0</t>
  </si>
  <si>
    <t xml:space="preserve">Jumlah vendor alternatif untuk item kritis</t>
  </si>
  <si>
    <t xml:space="preserve">Item kritis dengan ≥ 2 vendor ÷ total item kritis × 100%</t>
  </si>
  <si>
    <t xml:space="preserve">Total cost saving</t>
  </si>
  <si>
    <t xml:space="preserve">Total penghematan pengadaan per tahun</t>
  </si>
  <si>
    <t xml:space="preserve">3% dari nilai belanja</t>
  </si>
  <si>
    <t xml:space="preserve">Spend under contract</t>
  </si>
  <si>
    <t xml:space="preserve">Belanja melalui kontrak ÷ total belanja × 100%</t>
  </si>
  <si>
    <t xml:space="preserve">Skor kinerja vendor</t>
  </si>
  <si>
    <t xml:space="preserve">Rata-rata evaluasi vendor (kualitas, waktu, harga)</t>
  </si>
  <si>
    <t xml:space="preserve">≥ 4 dari 5</t>
  </si>
  <si>
    <t xml:space="preserve">Kepatuhan proses pengadaan</t>
  </si>
  <si>
    <t xml:space="preserve">Temuan audit pengadaan</t>
  </si>
  <si>
    <t xml:space="preserve">Penghematan terhadap anggaran belanja</t>
  </si>
  <si>
    <t xml:space="preserve">Total penghematan ÷ total anggaran belanja × 100%</t>
  </si>
  <si>
    <t xml:space="preserve">Risiko rantai pasok</t>
  </si>
  <si>
    <t xml:space="preserve">Vendor kritis dengan rencana mitigasi ÷ total vendor kritis × 100%</t>
  </si>
  <si>
    <t xml:space="preserve">Biaya pengadaan per Rp1 belanja</t>
  </si>
  <si>
    <t xml:space="preserve">Biaya fungsi pengadaan ÷ total belanja</t>
  </si>
  <si>
    <t xml:space="preserve">Kepatuhan ESG pemasok</t>
  </si>
  <si>
    <t xml:space="preserve">Pemasok utama yang lolos penilaian ESG ÷ total pemasok utama × 100%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</si>
</sst>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.##"/>
    <numFmt numFmtId="167" formatCode="0.0%"/>
    <numFmt numFmtId="168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E38"/>
      <name val="Arial"/>
      <family val="0"/>
      <charset val="1"/>
    </font>
    <font>
      <sz val="11"/>
      <color theme="1"/>
      <name val="Arial"/>
      <family val="0"/>
      <charset val="1"/>
    </font>
    <font>
      <sz val="9"/>
      <color rgb="FF6B748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309759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F1E38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EF6F1"/>
        <bgColor rgb="FFFFFFFF"/>
      </patternFill>
    </fill>
    <fill>
      <patternFill patternType="solid">
        <fgColor rgb="FFFFF7D6"/>
        <bgColor rgb="FFEEF6F1"/>
      </patternFill>
    </fill>
    <fill>
      <patternFill patternType="solid">
        <fgColor rgb="FF0F1E38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6CC"/>
      </left>
      <right style="thin">
        <color rgb="FFBFC6CC"/>
      </right>
      <top style="thin">
        <color rgb="FFBFC6CC"/>
      </top>
      <bottom style="thin">
        <color rgb="FFBFC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0000"/>
      </font>
    </dxf>
    <dxf>
      <fill>
        <patternFill patternType="solid">
          <fgColor rgb="FF0F1E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6CC"/>
      <rgbColor rgb="FF808080"/>
      <rgbColor rgb="FF9999FF"/>
      <rgbColor rgb="FF993366"/>
      <rgbColor rgb="FFFFF7D6"/>
      <rgbColor rgb="FFEEF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F1E38"/>
      <rgbColor rgb="FF309759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8" min="7" style="0" width="11"/>
    <col collapsed="false" customWidth="true" hidden="false" outlineLevel="0" max="10" min="9" style="0" width="13"/>
    <col collapsed="false" customWidth="true" hidden="false" outlineLevel="0" max="11" min="11" style="0" width="28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false" outlineLevel="0" collapsed="false">
      <c r="A4" s="4" t="s">
        <v>2</v>
      </c>
      <c r="B4" s="5" t="s">
        <v>3</v>
      </c>
      <c r="C4" s="5"/>
      <c r="D4" s="5"/>
      <c r="E4" s="2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4" t="s">
        <v>4</v>
      </c>
      <c r="B5" s="5" t="s">
        <v>5</v>
      </c>
      <c r="C5" s="5"/>
      <c r="D5" s="5"/>
      <c r="E5" s="2"/>
      <c r="F5" s="2"/>
      <c r="G5" s="2"/>
      <c r="H5" s="2"/>
      <c r="I5" s="2"/>
      <c r="J5" s="2"/>
      <c r="K5" s="2"/>
    </row>
    <row r="6" customFormat="false" ht="15" hidden="false" customHeight="false" outlineLevel="0" collapsed="false">
      <c r="A6" s="4" t="s">
        <v>6</v>
      </c>
      <c r="B6" s="5" t="s">
        <v>7</v>
      </c>
      <c r="C6" s="5"/>
      <c r="D6" s="5"/>
      <c r="E6" s="2"/>
      <c r="F6" s="2"/>
      <c r="G6" s="2"/>
      <c r="H6" s="2"/>
      <c r="I6" s="2"/>
      <c r="J6" s="2"/>
      <c r="K6" s="2"/>
    </row>
    <row r="7" customFormat="false" ht="15" hidden="false" customHeight="false" outlineLevel="0" collapsed="false">
      <c r="A7" s="4" t="s">
        <v>8</v>
      </c>
      <c r="B7" s="5" t="s">
        <v>9</v>
      </c>
      <c r="C7" s="5"/>
      <c r="D7" s="5"/>
      <c r="E7" s="2"/>
      <c r="F7" s="2"/>
      <c r="G7" s="2"/>
      <c r="H7" s="2"/>
      <c r="I7" s="2"/>
      <c r="J7" s="2"/>
      <c r="K7" s="2"/>
    </row>
    <row r="8" customFormat="false" ht="15" hidden="false" customHeight="false" outlineLevel="0" collapsed="false">
      <c r="A8" s="4" t="s">
        <v>10</v>
      </c>
      <c r="B8" s="5" t="s">
        <v>11</v>
      </c>
      <c r="C8" s="5"/>
      <c r="D8" s="5"/>
      <c r="E8" s="2"/>
      <c r="F8" s="2"/>
      <c r="G8" s="2"/>
      <c r="H8" s="2"/>
      <c r="I8" s="2"/>
      <c r="J8" s="2"/>
      <c r="K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customFormat="false" ht="31.5" hidden="false" customHeight="true" outlineLevel="0" collapsed="false">
      <c r="A10" s="6" t="s">
        <v>12</v>
      </c>
      <c r="B10" s="6" t="s">
        <v>13</v>
      </c>
      <c r="C10" s="6" t="s">
        <v>14</v>
      </c>
      <c r="D10" s="6" t="s">
        <v>15</v>
      </c>
      <c r="E10" s="6" t="s">
        <v>16</v>
      </c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</row>
    <row r="11" customFormat="false" ht="15" hidden="false" customHeight="false" outlineLevel="0" collapsed="false">
      <c r="A11" s="7" t="n">
        <v>1</v>
      </c>
      <c r="B11" s="8" t="s">
        <v>23</v>
      </c>
      <c r="C11" s="9" t="s">
        <v>24</v>
      </c>
      <c r="D11" s="9" t="s">
        <v>25</v>
      </c>
      <c r="E11" s="9" t="s">
        <v>26</v>
      </c>
      <c r="F11" s="10" t="n">
        <v>0.5</v>
      </c>
      <c r="G11" s="11" t="n">
        <v>1200</v>
      </c>
      <c r="H11" s="11" t="n">
        <v>1320</v>
      </c>
      <c r="I11" s="12" t="n">
        <f aca="false">IF(OR(G11="",H11="",G11=0,H11=0),"",IF(E11="Lebih rendah lebih baik",G11/H11,H11/G11))</f>
        <v>1.1</v>
      </c>
      <c r="J11" s="13" t="n">
        <f aca="false">IF(I11="","",MIN(I11,$C$23)*F11*100)</f>
        <v>55</v>
      </c>
      <c r="K11" s="8" t="s">
        <v>27</v>
      </c>
    </row>
    <row r="12" customFormat="false" ht="15" hidden="false" customHeight="false" outlineLevel="0" collapsed="false">
      <c r="A12" s="7" t="n">
        <v>2</v>
      </c>
      <c r="B12" s="8" t="s">
        <v>28</v>
      </c>
      <c r="C12" s="9" t="s">
        <v>24</v>
      </c>
      <c r="D12" s="9" t="s">
        <v>29</v>
      </c>
      <c r="E12" s="9" t="s">
        <v>26</v>
      </c>
      <c r="F12" s="10" t="n">
        <v>0.25</v>
      </c>
      <c r="G12" s="11" t="n">
        <v>24</v>
      </c>
      <c r="H12" s="11" t="n">
        <v>21</v>
      </c>
      <c r="I12" s="12" t="n">
        <f aca="false">IF(OR(G12="",H12="",G12=0,H12=0),"",IF(E12="Lebih rendah lebih baik",G12/H12,H12/G12))</f>
        <v>0.875</v>
      </c>
      <c r="J12" s="13" t="n">
        <f aca="false">IF(I12="","",MIN(I12,$C$23)*F12*100)</f>
        <v>21.875</v>
      </c>
      <c r="K12" s="8" t="s">
        <v>27</v>
      </c>
    </row>
    <row r="13" customFormat="false" ht="15" hidden="false" customHeight="false" outlineLevel="0" collapsed="false">
      <c r="A13" s="7" t="n">
        <v>3</v>
      </c>
      <c r="B13" s="8" t="s">
        <v>30</v>
      </c>
      <c r="C13" s="9" t="s">
        <v>31</v>
      </c>
      <c r="D13" s="9" t="s">
        <v>32</v>
      </c>
      <c r="E13" s="9" t="s">
        <v>26</v>
      </c>
      <c r="F13" s="10" t="n">
        <v>0.15</v>
      </c>
      <c r="G13" s="11" t="n">
        <v>40</v>
      </c>
      <c r="H13" s="11" t="n">
        <v>44</v>
      </c>
      <c r="I13" s="12" t="n">
        <f aca="false">IF(OR(G13="",H13="",G13=0,H13=0),"",IF(E13="Lebih rendah lebih baik",G13/H13,H13/G13))</f>
        <v>1.1</v>
      </c>
      <c r="J13" s="13" t="n">
        <f aca="false">IF(I13="","",MIN(I13,$C$23)*F13*100)</f>
        <v>16.5</v>
      </c>
      <c r="K13" s="8" t="s">
        <v>33</v>
      </c>
    </row>
    <row r="14" customFormat="false" ht="15" hidden="false" customHeight="false" outlineLevel="0" collapsed="false">
      <c r="A14" s="7" t="n">
        <v>4</v>
      </c>
      <c r="B14" s="8" t="s">
        <v>34</v>
      </c>
      <c r="C14" s="9" t="s">
        <v>31</v>
      </c>
      <c r="D14" s="9" t="s">
        <v>35</v>
      </c>
      <c r="E14" s="9" t="s">
        <v>36</v>
      </c>
      <c r="F14" s="10" t="n">
        <v>0.1</v>
      </c>
      <c r="G14" s="11" t="n">
        <v>4</v>
      </c>
      <c r="H14" s="11" t="n">
        <v>5</v>
      </c>
      <c r="I14" s="12" t="n">
        <f aca="false">IF(OR(G14="",H14="",G14=0,H14=0),"",IF(E14="Lebih rendah lebih baik",G14/H14,H14/G14))</f>
        <v>0.8</v>
      </c>
      <c r="J14" s="13" t="n">
        <f aca="false">IF(I14="","",MIN(I14,$C$23)*F14*100)</f>
        <v>8</v>
      </c>
      <c r="K14" s="8" t="s">
        <v>37</v>
      </c>
    </row>
    <row r="15" customFormat="false" ht="15" hidden="false" customHeight="false" outlineLevel="0" collapsed="false">
      <c r="A15" s="7" t="n">
        <v>5</v>
      </c>
      <c r="B15" s="8"/>
      <c r="C15" s="9"/>
      <c r="D15" s="9"/>
      <c r="E15" s="9"/>
      <c r="F15" s="10"/>
      <c r="G15" s="11"/>
      <c r="H15" s="11"/>
      <c r="I15" s="12" t="str">
        <f aca="false">IF(OR(G15="",H15="",G15=0,H15=0),"",IF(E15="Lebih rendah lebih baik",G15/H15,H15/G15))</f>
        <v/>
      </c>
      <c r="J15" s="13" t="str">
        <f aca="false">IF(I15="","",MIN(I15,$C$23)*F15*100)</f>
        <v/>
      </c>
      <c r="K15" s="8"/>
    </row>
    <row r="16" customFormat="false" ht="15" hidden="false" customHeight="false" outlineLevel="0" collapsed="false">
      <c r="A16" s="7" t="n">
        <v>6</v>
      </c>
      <c r="B16" s="8"/>
      <c r="C16" s="9"/>
      <c r="D16" s="9"/>
      <c r="E16" s="9"/>
      <c r="F16" s="10"/>
      <c r="G16" s="11"/>
      <c r="H16" s="11"/>
      <c r="I16" s="12" t="str">
        <f aca="false">IF(OR(G16="",H16="",G16=0,H16=0),"",IF(E16="Lebih rendah lebih baik",G16/H16,H16/G16))</f>
        <v/>
      </c>
      <c r="J16" s="13" t="str">
        <f aca="false">IF(I16="","",MIN(I16,$C$23)*F16*100)</f>
        <v/>
      </c>
      <c r="K16" s="8"/>
    </row>
    <row r="17" customFormat="false" ht="15" hidden="false" customHeight="false" outlineLevel="0" collapsed="false">
      <c r="A17" s="7" t="n">
        <v>7</v>
      </c>
      <c r="B17" s="8"/>
      <c r="C17" s="9"/>
      <c r="D17" s="9"/>
      <c r="E17" s="9"/>
      <c r="F17" s="10"/>
      <c r="G17" s="11"/>
      <c r="H17" s="11"/>
      <c r="I17" s="12" t="str">
        <f aca="false">IF(OR(G17="",H17="",G17=0,H17=0),"",IF(E17="Lebih rendah lebih baik",G17/H17,H17/G17))</f>
        <v/>
      </c>
      <c r="J17" s="13" t="str">
        <f aca="false">IF(I17="","",MIN(I17,$C$23)*F17*100)</f>
        <v/>
      </c>
      <c r="K17" s="8"/>
    </row>
    <row r="18" customFormat="false" ht="15" hidden="false" customHeight="false" outlineLevel="0" collapsed="false">
      <c r="A18" s="7" t="n">
        <v>8</v>
      </c>
      <c r="B18" s="8"/>
      <c r="C18" s="9"/>
      <c r="D18" s="9"/>
      <c r="E18" s="9"/>
      <c r="F18" s="10"/>
      <c r="G18" s="11"/>
      <c r="H18" s="11"/>
      <c r="I18" s="12" t="str">
        <f aca="false">IF(OR(G18="",H18="",G18=0,H18=0),"",IF(E18="Lebih rendah lebih baik",G18/H18,H18/G18))</f>
        <v/>
      </c>
      <c r="J18" s="13" t="str">
        <f aca="false">IF(I18="","",MIN(I18,$C$23)*F18*100)</f>
        <v/>
      </c>
      <c r="K18" s="8"/>
    </row>
    <row r="19" customFormat="false" ht="15" hidden="false" customHeight="false" outlineLevel="0" collapsed="false">
      <c r="A19" s="7" t="n">
        <v>9</v>
      </c>
      <c r="B19" s="8"/>
      <c r="C19" s="9"/>
      <c r="D19" s="9"/>
      <c r="E19" s="9"/>
      <c r="F19" s="10"/>
      <c r="G19" s="11"/>
      <c r="H19" s="11"/>
      <c r="I19" s="12" t="str">
        <f aca="false">IF(OR(G19="",H19="",G19=0,H19=0),"",IF(E19="Lebih rendah lebih baik",G19/H19,H19/G19))</f>
        <v/>
      </c>
      <c r="J19" s="13" t="str">
        <f aca="false">IF(I19="","",MIN(I19,$C$23)*F19*100)</f>
        <v/>
      </c>
      <c r="K19" s="8"/>
    </row>
    <row r="20" customFormat="false" ht="15" hidden="false" customHeight="false" outlineLevel="0" collapsed="false">
      <c r="A20" s="7" t="n">
        <v>10</v>
      </c>
      <c r="B20" s="8"/>
      <c r="C20" s="9"/>
      <c r="D20" s="9"/>
      <c r="E20" s="9"/>
      <c r="F20" s="10"/>
      <c r="G20" s="11"/>
      <c r="H20" s="11"/>
      <c r="I20" s="12" t="str">
        <f aca="false">IF(OR(G20="",H20="",G20=0,H20=0),"",IF(E20="Lebih rendah lebih baik",G20/H20,H20/G20))</f>
        <v/>
      </c>
      <c r="J20" s="13" t="str">
        <f aca="false">IF(I20="","",MIN(I20,$C$23)*F20*100)</f>
        <v/>
      </c>
      <c r="K20" s="8"/>
    </row>
    <row r="21" customFormat="false" ht="15" hidden="false" customHeight="false" outlineLevel="0" collapsed="false">
      <c r="A21" s="4"/>
      <c r="B21" s="4" t="s">
        <v>38</v>
      </c>
      <c r="C21" s="4"/>
      <c r="D21" s="4"/>
      <c r="E21" s="4"/>
      <c r="F21" s="14" t="n">
        <f aca="false">SUM(F11:F20)</f>
        <v>1</v>
      </c>
      <c r="G21" s="4"/>
      <c r="H21" s="4"/>
      <c r="I21" s="4"/>
      <c r="J21" s="15" t="n">
        <f aca="false">SUM(J11:J20)</f>
        <v>101.375</v>
      </c>
      <c r="K21" s="4" t="str">
        <f aca="false">IF(ROUND(F21,4)=1,"Bobot sudah 100%","Periksa: total bobot harus 100%")</f>
        <v>Bobot sudah 100%</v>
      </c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false" outlineLevel="0" collapsed="false">
      <c r="A23" s="2"/>
      <c r="B23" s="16" t="s">
        <v>39</v>
      </c>
      <c r="C23" s="17" t="n">
        <v>1.2</v>
      </c>
      <c r="D23" s="3" t="s">
        <v>40</v>
      </c>
      <c r="E23" s="2"/>
      <c r="F23" s="2"/>
      <c r="G23" s="2"/>
      <c r="H23" s="2"/>
      <c r="I23" s="2"/>
      <c r="J23" s="2"/>
      <c r="K23" s="2"/>
    </row>
    <row r="24" customFormat="false" ht="15" hidden="false" customHeight="false" outlineLevel="0" collapsed="false">
      <c r="A24" s="2"/>
      <c r="B24" s="16" t="s">
        <v>41</v>
      </c>
      <c r="C24" s="18" t="n">
        <f aca="false">J21</f>
        <v>101.375</v>
      </c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false" outlineLevel="0" collapsed="false">
      <c r="A25" s="2"/>
      <c r="B25" s="16" t="s">
        <v>42</v>
      </c>
      <c r="C25" s="16" t="str">
        <f aca="false">IF(C24&gt;=110,"Melampaui target",IF(C24&gt;=100,"Mencapai target",IF(C24&gt;=80,"Mendekati target","Di bawah target")))</f>
        <v>Mencapai target</v>
      </c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false" outlineLevel="0" collapsed="false">
      <c r="A26" s="2"/>
      <c r="B26" s="3" t="s">
        <v>43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false" outlineLevel="0" collapsed="false">
      <c r="A28" s="19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false" outlineLevel="0" collapsed="false">
      <c r="A29" s="20" t="s">
        <v>45</v>
      </c>
      <c r="B29" s="20" t="s">
        <v>46</v>
      </c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false" outlineLevel="0" collapsed="false">
      <c r="A30" s="20" t="s">
        <v>47</v>
      </c>
      <c r="B30" s="20" t="s">
        <v>48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5" hidden="false" customHeight="false" outlineLevel="0" collapsed="false">
      <c r="A31" s="20" t="s">
        <v>49</v>
      </c>
      <c r="B31" s="20" t="s">
        <v>50</v>
      </c>
      <c r="C31" s="2"/>
      <c r="D31" s="2"/>
      <c r="E31" s="2"/>
      <c r="F31" s="2"/>
      <c r="G31" s="2"/>
      <c r="H31" s="2"/>
      <c r="I31" s="2"/>
      <c r="J31" s="2"/>
      <c r="K31" s="2"/>
    </row>
    <row r="32" customFormat="false" ht="15" hidden="false" customHeight="false" outlineLevel="0" collapsed="false">
      <c r="A32" s="20" t="s">
        <v>51</v>
      </c>
      <c r="B32" s="20" t="s">
        <v>52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5" hidden="false" customHeight="false" outlineLevel="0" collapsed="false">
      <c r="A33" s="20" t="s">
        <v>53</v>
      </c>
      <c r="B33" s="20" t="s">
        <v>54</v>
      </c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5" hidden="false" customHeight="false" outlineLevel="0" collapsed="false">
      <c r="A34" s="20" t="s">
        <v>55</v>
      </c>
      <c r="B34" s="20" t="s">
        <v>56</v>
      </c>
      <c r="C34" s="2"/>
      <c r="D34" s="2"/>
      <c r="E34" s="2"/>
      <c r="F34" s="2"/>
      <c r="G34" s="2"/>
      <c r="H34" s="2"/>
      <c r="I34" s="2"/>
      <c r="J34" s="2"/>
      <c r="K34" s="2"/>
    </row>
  </sheetData>
  <mergeCells count="5">
    <mergeCell ref="B4:D4"/>
    <mergeCell ref="B5:D5"/>
    <mergeCell ref="B6:D6"/>
    <mergeCell ref="B7:D7"/>
    <mergeCell ref="B8:D8"/>
  </mergeCells>
  <conditionalFormatting sqref="F21">
    <cfRule type="cellIs" priority="2" operator="notEqual" aboveAverage="0" equalAverage="0" bottom="0" percent="0" rank="0" text="" dxfId="0">
      <formula>1</formula>
    </cfRule>
  </conditionalFormatting>
  <dataValidations count="2">
    <dataValidation allowBlank="true" errorStyle="stop" operator="between" showDropDown="false" showErrorMessage="false" showInputMessage="false" sqref="E11:E20" type="list">
      <formula1>"Lebih tinggi lebih baik,Lebih rendah lebih baik"</formula1>
      <formula2>0</formula2>
    </dataValidation>
    <dataValidation allowBlank="true" errorStyle="stop" operator="between" showDropDown="false" showErrorMessage="false" showInputMessage="false" sqref="C11:C20" type="list">
      <formula1>"Leading,Lagging"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11"/>
    <col collapsed="false" customWidth="true" hidden="false" outlineLevel="0" max="5" min="5" style="0" width="55"/>
    <col collapsed="false" customWidth="true" hidden="false" outlineLevel="0" max="6" min="6" style="0" width="24"/>
  </cols>
  <sheetData>
    <row r="1" customFormat="false" ht="17.35" hidden="false" customHeight="false" outlineLevel="0" collapsed="false">
      <c r="A1" s="21" t="s">
        <v>57</v>
      </c>
    </row>
    <row r="2" customFormat="false" ht="15" hidden="false" customHeight="false" outlineLevel="0" collapsed="false">
      <c r="A2" s="3" t="s">
        <v>58</v>
      </c>
    </row>
    <row r="3" customFormat="false" ht="15" hidden="false" customHeight="false" outlineLevel="0" collapsed="false">
      <c r="A3" s="22" t="s">
        <v>59</v>
      </c>
      <c r="B3" s="22" t="s">
        <v>60</v>
      </c>
      <c r="C3" s="22" t="s">
        <v>13</v>
      </c>
      <c r="D3" s="22" t="s">
        <v>14</v>
      </c>
      <c r="E3" s="22" t="s">
        <v>61</v>
      </c>
      <c r="F3" s="22" t="s">
        <v>62</v>
      </c>
    </row>
    <row r="4" customFormat="false" ht="15" hidden="false" customHeight="false" outlineLevel="0" collapsed="false">
      <c r="A4" s="23" t="s">
        <v>63</v>
      </c>
      <c r="B4" s="23" t="s">
        <v>64</v>
      </c>
      <c r="C4" s="24" t="s">
        <v>23</v>
      </c>
      <c r="D4" s="23" t="s">
        <v>24</v>
      </c>
      <c r="E4" s="23" t="s">
        <v>65</v>
      </c>
      <c r="F4" s="23" t="s">
        <v>66</v>
      </c>
    </row>
    <row r="5" customFormat="false" ht="26.85" hidden="false" customHeight="false" outlineLevel="0" collapsed="false">
      <c r="A5" s="23" t="s">
        <v>63</v>
      </c>
      <c r="B5" s="23" t="s">
        <v>64</v>
      </c>
      <c r="C5" s="24" t="s">
        <v>67</v>
      </c>
      <c r="D5" s="23" t="s">
        <v>31</v>
      </c>
      <c r="E5" s="23" t="s">
        <v>68</v>
      </c>
      <c r="F5" s="23" t="s">
        <v>69</v>
      </c>
    </row>
    <row r="6" customFormat="false" ht="15" hidden="false" customHeight="false" outlineLevel="0" collapsed="false">
      <c r="A6" s="23" t="s">
        <v>63</v>
      </c>
      <c r="B6" s="23" t="s">
        <v>64</v>
      </c>
      <c r="C6" s="24" t="s">
        <v>28</v>
      </c>
      <c r="D6" s="23" t="s">
        <v>24</v>
      </c>
      <c r="E6" s="23" t="s">
        <v>70</v>
      </c>
      <c r="F6" s="23" t="s">
        <v>71</v>
      </c>
    </row>
    <row r="7" customFormat="false" ht="15" hidden="false" customHeight="false" outlineLevel="0" collapsed="false">
      <c r="A7" s="23" t="s">
        <v>63</v>
      </c>
      <c r="B7" s="23" t="s">
        <v>64</v>
      </c>
      <c r="C7" s="24" t="s">
        <v>72</v>
      </c>
      <c r="D7" s="23" t="s">
        <v>31</v>
      </c>
      <c r="E7" s="23" t="s">
        <v>73</v>
      </c>
      <c r="F7" s="23" t="s">
        <v>74</v>
      </c>
    </row>
    <row r="8" customFormat="false" ht="15" hidden="false" customHeight="false" outlineLevel="0" collapsed="false">
      <c r="A8" s="23" t="s">
        <v>63</v>
      </c>
      <c r="B8" s="23" t="s">
        <v>75</v>
      </c>
      <c r="C8" s="24" t="s">
        <v>23</v>
      </c>
      <c r="D8" s="23" t="s">
        <v>24</v>
      </c>
      <c r="E8" s="23" t="s">
        <v>65</v>
      </c>
      <c r="F8" s="23" t="s">
        <v>76</v>
      </c>
    </row>
    <row r="9" customFormat="false" ht="15" hidden="false" customHeight="false" outlineLevel="0" collapsed="false">
      <c r="A9" s="23" t="s">
        <v>63</v>
      </c>
      <c r="B9" s="23" t="s">
        <v>75</v>
      </c>
      <c r="C9" s="24" t="s">
        <v>77</v>
      </c>
      <c r="D9" s="23" t="s">
        <v>24</v>
      </c>
      <c r="E9" s="23" t="s">
        <v>78</v>
      </c>
      <c r="F9" s="23" t="s">
        <v>79</v>
      </c>
    </row>
    <row r="10" customFormat="false" ht="15" hidden="false" customHeight="false" outlineLevel="0" collapsed="false">
      <c r="A10" s="23" t="s">
        <v>63</v>
      </c>
      <c r="B10" s="23" t="s">
        <v>75</v>
      </c>
      <c r="C10" s="24" t="s">
        <v>80</v>
      </c>
      <c r="D10" s="23" t="s">
        <v>24</v>
      </c>
      <c r="E10" s="23" t="s">
        <v>81</v>
      </c>
      <c r="F10" s="23" t="s">
        <v>82</v>
      </c>
    </row>
    <row r="11" customFormat="false" ht="15" hidden="false" customHeight="false" outlineLevel="0" collapsed="false">
      <c r="A11" s="23" t="s">
        <v>63</v>
      </c>
      <c r="B11" s="23" t="s">
        <v>75</v>
      </c>
      <c r="C11" s="24" t="s">
        <v>83</v>
      </c>
      <c r="D11" s="23" t="s">
        <v>31</v>
      </c>
      <c r="E11" s="23" t="s">
        <v>84</v>
      </c>
      <c r="F11" s="23" t="s">
        <v>85</v>
      </c>
    </row>
    <row r="12" customFormat="false" ht="15" hidden="false" customHeight="false" outlineLevel="0" collapsed="false">
      <c r="A12" s="23" t="s">
        <v>63</v>
      </c>
      <c r="B12" s="23" t="s">
        <v>86</v>
      </c>
      <c r="C12" s="24" t="s">
        <v>87</v>
      </c>
      <c r="D12" s="23" t="s">
        <v>24</v>
      </c>
      <c r="E12" s="23" t="s">
        <v>88</v>
      </c>
      <c r="F12" s="23" t="s">
        <v>89</v>
      </c>
    </row>
    <row r="13" customFormat="false" ht="26.85" hidden="false" customHeight="false" outlineLevel="0" collapsed="false">
      <c r="A13" s="23" t="s">
        <v>63</v>
      </c>
      <c r="B13" s="23" t="s">
        <v>86</v>
      </c>
      <c r="C13" s="24" t="s">
        <v>90</v>
      </c>
      <c r="D13" s="23" t="s">
        <v>24</v>
      </c>
      <c r="E13" s="23" t="s">
        <v>91</v>
      </c>
      <c r="F13" s="23" t="s">
        <v>92</v>
      </c>
    </row>
    <row r="14" customFormat="false" ht="15" hidden="false" customHeight="false" outlineLevel="0" collapsed="false">
      <c r="A14" s="23" t="s">
        <v>63</v>
      </c>
      <c r="B14" s="23" t="s">
        <v>86</v>
      </c>
      <c r="C14" s="24" t="s">
        <v>93</v>
      </c>
      <c r="D14" s="23" t="s">
        <v>31</v>
      </c>
      <c r="E14" s="23" t="s">
        <v>94</v>
      </c>
      <c r="F14" s="23" t="s">
        <v>95</v>
      </c>
    </row>
    <row r="15" customFormat="false" ht="26.85" hidden="false" customHeight="false" outlineLevel="0" collapsed="false">
      <c r="A15" s="23" t="s">
        <v>63</v>
      </c>
      <c r="B15" s="23" t="s">
        <v>86</v>
      </c>
      <c r="C15" s="24" t="s">
        <v>96</v>
      </c>
      <c r="D15" s="23" t="s">
        <v>24</v>
      </c>
      <c r="E15" s="23" t="s">
        <v>97</v>
      </c>
      <c r="F15" s="23" t="s">
        <v>98</v>
      </c>
    </row>
    <row r="16" customFormat="false" ht="15" hidden="false" customHeight="false" outlineLevel="0" collapsed="false">
      <c r="A16" s="23" t="s">
        <v>63</v>
      </c>
      <c r="B16" s="23" t="s">
        <v>99</v>
      </c>
      <c r="C16" s="24" t="s">
        <v>100</v>
      </c>
      <c r="D16" s="23" t="s">
        <v>24</v>
      </c>
      <c r="E16" s="23" t="s">
        <v>101</v>
      </c>
      <c r="F16" s="23" t="s">
        <v>102</v>
      </c>
    </row>
    <row r="17" customFormat="false" ht="15" hidden="false" customHeight="false" outlineLevel="0" collapsed="false">
      <c r="A17" s="23" t="s">
        <v>63</v>
      </c>
      <c r="B17" s="23" t="s">
        <v>99</v>
      </c>
      <c r="C17" s="24" t="s">
        <v>103</v>
      </c>
      <c r="D17" s="23" t="s">
        <v>24</v>
      </c>
      <c r="E17" s="23" t="s">
        <v>104</v>
      </c>
      <c r="F17" s="23" t="s">
        <v>105</v>
      </c>
    </row>
    <row r="18" customFormat="false" ht="15" hidden="false" customHeight="false" outlineLevel="0" collapsed="false">
      <c r="A18" s="23" t="s">
        <v>63</v>
      </c>
      <c r="B18" s="23" t="s">
        <v>99</v>
      </c>
      <c r="C18" s="24" t="s">
        <v>106</v>
      </c>
      <c r="D18" s="23" t="s">
        <v>24</v>
      </c>
      <c r="E18" s="23" t="s">
        <v>107</v>
      </c>
      <c r="F18" s="23" t="s">
        <v>108</v>
      </c>
    </row>
    <row r="19" customFormat="false" ht="15" hidden="false" customHeight="false" outlineLevel="0" collapsed="false">
      <c r="A19" s="23" t="s">
        <v>63</v>
      </c>
      <c r="B19" s="23" t="s">
        <v>99</v>
      </c>
      <c r="C19" s="24" t="s">
        <v>109</v>
      </c>
      <c r="D19" s="23" t="s">
        <v>24</v>
      </c>
      <c r="E19" s="23" t="s">
        <v>110</v>
      </c>
      <c r="F19" s="23" t="s">
        <v>111</v>
      </c>
    </row>
    <row r="20" customFormat="false" ht="15" hidden="false" customHeight="false" outlineLevel="0" collapsed="false">
      <c r="A20" s="23" t="s">
        <v>112</v>
      </c>
      <c r="B20" s="23" t="s">
        <v>64</v>
      </c>
      <c r="C20" s="24" t="s">
        <v>113</v>
      </c>
      <c r="D20" s="23" t="s">
        <v>31</v>
      </c>
      <c r="E20" s="23" t="s">
        <v>114</v>
      </c>
      <c r="F20" s="23" t="s">
        <v>74</v>
      </c>
    </row>
    <row r="21" customFormat="false" ht="15" hidden="false" customHeight="false" outlineLevel="0" collapsed="false">
      <c r="A21" s="23" t="s">
        <v>112</v>
      </c>
      <c r="B21" s="23" t="s">
        <v>64</v>
      </c>
      <c r="C21" s="24" t="s">
        <v>115</v>
      </c>
      <c r="D21" s="23" t="s">
        <v>24</v>
      </c>
      <c r="E21" s="23" t="s">
        <v>116</v>
      </c>
      <c r="F21" s="23" t="s">
        <v>117</v>
      </c>
    </row>
    <row r="22" customFormat="false" ht="15" hidden="false" customHeight="false" outlineLevel="0" collapsed="false">
      <c r="A22" s="23" t="s">
        <v>112</v>
      </c>
      <c r="B22" s="23" t="s">
        <v>64</v>
      </c>
      <c r="C22" s="24" t="s">
        <v>118</v>
      </c>
      <c r="D22" s="23" t="s">
        <v>24</v>
      </c>
      <c r="E22" s="23" t="s">
        <v>119</v>
      </c>
      <c r="F22" s="23" t="s">
        <v>120</v>
      </c>
    </row>
    <row r="23" customFormat="false" ht="15" hidden="false" customHeight="false" outlineLevel="0" collapsed="false">
      <c r="A23" s="23" t="s">
        <v>112</v>
      </c>
      <c r="B23" s="23" t="s">
        <v>64</v>
      </c>
      <c r="C23" s="24" t="s">
        <v>121</v>
      </c>
      <c r="D23" s="23" t="s">
        <v>31</v>
      </c>
      <c r="E23" s="23" t="s">
        <v>122</v>
      </c>
      <c r="F23" s="23" t="s">
        <v>89</v>
      </c>
    </row>
    <row r="24" customFormat="false" ht="15" hidden="false" customHeight="false" outlineLevel="0" collapsed="false">
      <c r="A24" s="23" t="s">
        <v>112</v>
      </c>
      <c r="B24" s="23" t="s">
        <v>75</v>
      </c>
      <c r="C24" s="24" t="s">
        <v>123</v>
      </c>
      <c r="D24" s="23" t="s">
        <v>24</v>
      </c>
      <c r="E24" s="23" t="s">
        <v>124</v>
      </c>
      <c r="F24" s="23" t="s">
        <v>125</v>
      </c>
    </row>
    <row r="25" customFormat="false" ht="15" hidden="false" customHeight="false" outlineLevel="0" collapsed="false">
      <c r="A25" s="23" t="s">
        <v>112</v>
      </c>
      <c r="B25" s="23" t="s">
        <v>75</v>
      </c>
      <c r="C25" s="24" t="s">
        <v>126</v>
      </c>
      <c r="D25" s="23" t="s">
        <v>24</v>
      </c>
      <c r="E25" s="23" t="s">
        <v>127</v>
      </c>
      <c r="F25" s="23" t="s">
        <v>128</v>
      </c>
    </row>
    <row r="26" customFormat="false" ht="15" hidden="false" customHeight="false" outlineLevel="0" collapsed="false">
      <c r="A26" s="23" t="s">
        <v>112</v>
      </c>
      <c r="B26" s="23" t="s">
        <v>75</v>
      </c>
      <c r="C26" s="24" t="s">
        <v>129</v>
      </c>
      <c r="D26" s="23" t="s">
        <v>24</v>
      </c>
      <c r="E26" s="23" t="s">
        <v>130</v>
      </c>
      <c r="F26" s="23" t="s">
        <v>131</v>
      </c>
    </row>
    <row r="27" customFormat="false" ht="15" hidden="false" customHeight="false" outlineLevel="0" collapsed="false">
      <c r="A27" s="23" t="s">
        <v>112</v>
      </c>
      <c r="B27" s="23" t="s">
        <v>75</v>
      </c>
      <c r="C27" s="24" t="s">
        <v>132</v>
      </c>
      <c r="D27" s="23" t="s">
        <v>31</v>
      </c>
      <c r="E27" s="23" t="s">
        <v>133</v>
      </c>
      <c r="F27" s="23" t="s">
        <v>134</v>
      </c>
    </row>
    <row r="28" customFormat="false" ht="15" hidden="false" customHeight="false" outlineLevel="0" collapsed="false">
      <c r="A28" s="23" t="s">
        <v>112</v>
      </c>
      <c r="B28" s="23" t="s">
        <v>86</v>
      </c>
      <c r="C28" s="24" t="s">
        <v>135</v>
      </c>
      <c r="D28" s="23" t="s">
        <v>24</v>
      </c>
      <c r="E28" s="23" t="s">
        <v>136</v>
      </c>
      <c r="F28" s="23" t="s">
        <v>137</v>
      </c>
    </row>
    <row r="29" customFormat="false" ht="15" hidden="false" customHeight="false" outlineLevel="0" collapsed="false">
      <c r="A29" s="23" t="s">
        <v>112</v>
      </c>
      <c r="B29" s="23" t="s">
        <v>86</v>
      </c>
      <c r="C29" s="24" t="s">
        <v>138</v>
      </c>
      <c r="D29" s="23" t="s">
        <v>24</v>
      </c>
      <c r="E29" s="23" t="s">
        <v>139</v>
      </c>
      <c r="F29" s="23" t="s">
        <v>140</v>
      </c>
    </row>
    <row r="30" customFormat="false" ht="15" hidden="false" customHeight="false" outlineLevel="0" collapsed="false">
      <c r="A30" s="23" t="s">
        <v>112</v>
      </c>
      <c r="B30" s="23" t="s">
        <v>86</v>
      </c>
      <c r="C30" s="24" t="s">
        <v>141</v>
      </c>
      <c r="D30" s="23" t="s">
        <v>24</v>
      </c>
      <c r="E30" s="23" t="s">
        <v>142</v>
      </c>
      <c r="F30" s="23" t="s">
        <v>143</v>
      </c>
    </row>
    <row r="31" customFormat="false" ht="15" hidden="false" customHeight="false" outlineLevel="0" collapsed="false">
      <c r="A31" s="23" t="s">
        <v>112</v>
      </c>
      <c r="B31" s="23" t="s">
        <v>86</v>
      </c>
      <c r="C31" s="24" t="s">
        <v>144</v>
      </c>
      <c r="D31" s="23" t="s">
        <v>24</v>
      </c>
      <c r="E31" s="23" t="s">
        <v>145</v>
      </c>
      <c r="F31" s="23" t="s">
        <v>146</v>
      </c>
    </row>
    <row r="32" customFormat="false" ht="26.85" hidden="false" customHeight="false" outlineLevel="0" collapsed="false">
      <c r="A32" s="23" t="s">
        <v>112</v>
      </c>
      <c r="B32" s="23" t="s">
        <v>99</v>
      </c>
      <c r="C32" s="24" t="s">
        <v>147</v>
      </c>
      <c r="D32" s="23" t="s">
        <v>24</v>
      </c>
      <c r="E32" s="23" t="s">
        <v>148</v>
      </c>
      <c r="F32" s="23" t="s">
        <v>149</v>
      </c>
    </row>
    <row r="33" customFormat="false" ht="26.85" hidden="false" customHeight="false" outlineLevel="0" collapsed="false">
      <c r="A33" s="23" t="s">
        <v>112</v>
      </c>
      <c r="B33" s="23" t="s">
        <v>99</v>
      </c>
      <c r="C33" s="24" t="s">
        <v>150</v>
      </c>
      <c r="D33" s="23" t="s">
        <v>24</v>
      </c>
      <c r="E33" s="23" t="s">
        <v>151</v>
      </c>
      <c r="F33" s="23" t="s">
        <v>152</v>
      </c>
    </row>
    <row r="34" customFormat="false" ht="15" hidden="false" customHeight="false" outlineLevel="0" collapsed="false">
      <c r="A34" s="23" t="s">
        <v>112</v>
      </c>
      <c r="B34" s="23" t="s">
        <v>99</v>
      </c>
      <c r="C34" s="24" t="s">
        <v>153</v>
      </c>
      <c r="D34" s="23" t="s">
        <v>24</v>
      </c>
      <c r="E34" s="23" t="s">
        <v>154</v>
      </c>
      <c r="F34" s="23" t="s">
        <v>155</v>
      </c>
    </row>
    <row r="35" customFormat="false" ht="26.85" hidden="false" customHeight="false" outlineLevel="0" collapsed="false">
      <c r="A35" s="23" t="s">
        <v>112</v>
      </c>
      <c r="B35" s="23" t="s">
        <v>99</v>
      </c>
      <c r="C35" s="24" t="s">
        <v>156</v>
      </c>
      <c r="D35" s="23" t="s">
        <v>24</v>
      </c>
      <c r="E35" s="23" t="s">
        <v>157</v>
      </c>
      <c r="F35" s="23" t="s">
        <v>158</v>
      </c>
    </row>
    <row r="36" customFormat="false" ht="15" hidden="false" customHeight="false" outlineLevel="0" collapsed="false">
      <c r="A36" s="23" t="s">
        <v>159</v>
      </c>
      <c r="B36" s="23" t="s">
        <v>64</v>
      </c>
      <c r="C36" s="24" t="s">
        <v>160</v>
      </c>
      <c r="D36" s="23" t="s">
        <v>24</v>
      </c>
      <c r="E36" s="23" t="s">
        <v>161</v>
      </c>
      <c r="F36" s="23" t="s">
        <v>162</v>
      </c>
    </row>
    <row r="37" customFormat="false" ht="26.85" hidden="false" customHeight="false" outlineLevel="0" collapsed="false">
      <c r="A37" s="23" t="s">
        <v>159</v>
      </c>
      <c r="B37" s="23" t="s">
        <v>64</v>
      </c>
      <c r="C37" s="24" t="s">
        <v>163</v>
      </c>
      <c r="D37" s="23" t="s">
        <v>31</v>
      </c>
      <c r="E37" s="23" t="s">
        <v>164</v>
      </c>
      <c r="F37" s="23" t="s">
        <v>89</v>
      </c>
    </row>
    <row r="38" customFormat="false" ht="26.85" hidden="false" customHeight="false" outlineLevel="0" collapsed="false">
      <c r="A38" s="23" t="s">
        <v>159</v>
      </c>
      <c r="B38" s="23" t="s">
        <v>64</v>
      </c>
      <c r="C38" s="24" t="s">
        <v>165</v>
      </c>
      <c r="D38" s="23" t="s">
        <v>24</v>
      </c>
      <c r="E38" s="23" t="s">
        <v>166</v>
      </c>
      <c r="F38" s="23" t="s">
        <v>167</v>
      </c>
    </row>
    <row r="39" customFormat="false" ht="15" hidden="false" customHeight="false" outlineLevel="0" collapsed="false">
      <c r="A39" s="23" t="s">
        <v>159</v>
      </c>
      <c r="B39" s="23" t="s">
        <v>64</v>
      </c>
      <c r="C39" s="24" t="s">
        <v>168</v>
      </c>
      <c r="D39" s="23" t="s">
        <v>31</v>
      </c>
      <c r="E39" s="23" t="s">
        <v>169</v>
      </c>
      <c r="F39" s="23" t="s">
        <v>89</v>
      </c>
    </row>
    <row r="40" customFormat="false" ht="15" hidden="false" customHeight="false" outlineLevel="0" collapsed="false">
      <c r="A40" s="23" t="s">
        <v>159</v>
      </c>
      <c r="B40" s="23" t="s">
        <v>75</v>
      </c>
      <c r="C40" s="24" t="s">
        <v>170</v>
      </c>
      <c r="D40" s="23" t="s">
        <v>24</v>
      </c>
      <c r="E40" s="23" t="s">
        <v>171</v>
      </c>
      <c r="F40" s="23" t="s">
        <v>172</v>
      </c>
    </row>
    <row r="41" customFormat="false" ht="15" hidden="false" customHeight="false" outlineLevel="0" collapsed="false">
      <c r="A41" s="23" t="s">
        <v>159</v>
      </c>
      <c r="B41" s="23" t="s">
        <v>75</v>
      </c>
      <c r="C41" s="24" t="s">
        <v>173</v>
      </c>
      <c r="D41" s="23" t="s">
        <v>31</v>
      </c>
      <c r="E41" s="23" t="s">
        <v>174</v>
      </c>
      <c r="F41" s="23" t="s">
        <v>175</v>
      </c>
    </row>
    <row r="42" customFormat="false" ht="26.85" hidden="false" customHeight="false" outlineLevel="0" collapsed="false">
      <c r="A42" s="23" t="s">
        <v>159</v>
      </c>
      <c r="B42" s="23" t="s">
        <v>75</v>
      </c>
      <c r="C42" s="24" t="s">
        <v>176</v>
      </c>
      <c r="D42" s="23" t="s">
        <v>24</v>
      </c>
      <c r="E42" s="23" t="s">
        <v>177</v>
      </c>
      <c r="F42" s="23" t="s">
        <v>95</v>
      </c>
    </row>
    <row r="43" customFormat="false" ht="15" hidden="false" customHeight="false" outlineLevel="0" collapsed="false">
      <c r="A43" s="23" t="s">
        <v>159</v>
      </c>
      <c r="B43" s="23" t="s">
        <v>75</v>
      </c>
      <c r="C43" s="24" t="s">
        <v>178</v>
      </c>
      <c r="D43" s="23" t="s">
        <v>24</v>
      </c>
      <c r="E43" s="23" t="s">
        <v>179</v>
      </c>
      <c r="F43" s="23" t="s">
        <v>180</v>
      </c>
    </row>
    <row r="44" customFormat="false" ht="15" hidden="false" customHeight="false" outlineLevel="0" collapsed="false">
      <c r="A44" s="23" t="s">
        <v>159</v>
      </c>
      <c r="B44" s="23" t="s">
        <v>86</v>
      </c>
      <c r="C44" s="24" t="s">
        <v>181</v>
      </c>
      <c r="D44" s="23" t="s">
        <v>24</v>
      </c>
      <c r="E44" s="23" t="s">
        <v>182</v>
      </c>
      <c r="F44" s="23" t="s">
        <v>183</v>
      </c>
    </row>
    <row r="45" customFormat="false" ht="26.85" hidden="false" customHeight="false" outlineLevel="0" collapsed="false">
      <c r="A45" s="23" t="s">
        <v>159</v>
      </c>
      <c r="B45" s="23" t="s">
        <v>86</v>
      </c>
      <c r="C45" s="24" t="s">
        <v>184</v>
      </c>
      <c r="D45" s="23" t="s">
        <v>24</v>
      </c>
      <c r="E45" s="23" t="s">
        <v>185</v>
      </c>
      <c r="F45" s="23" t="s">
        <v>98</v>
      </c>
    </row>
    <row r="46" customFormat="false" ht="15" hidden="false" customHeight="false" outlineLevel="0" collapsed="false">
      <c r="A46" s="23" t="s">
        <v>159</v>
      </c>
      <c r="B46" s="23" t="s">
        <v>86</v>
      </c>
      <c r="C46" s="24" t="s">
        <v>186</v>
      </c>
      <c r="D46" s="23" t="s">
        <v>24</v>
      </c>
      <c r="E46" s="23" t="s">
        <v>187</v>
      </c>
      <c r="F46" s="23" t="s">
        <v>188</v>
      </c>
    </row>
    <row r="47" customFormat="false" ht="26.85" hidden="false" customHeight="false" outlineLevel="0" collapsed="false">
      <c r="A47" s="23" t="s">
        <v>159</v>
      </c>
      <c r="B47" s="23" t="s">
        <v>86</v>
      </c>
      <c r="C47" s="24" t="s">
        <v>189</v>
      </c>
      <c r="D47" s="23" t="s">
        <v>31</v>
      </c>
      <c r="E47" s="23" t="s">
        <v>190</v>
      </c>
      <c r="F47" s="23" t="s">
        <v>89</v>
      </c>
    </row>
    <row r="48" customFormat="false" ht="26.85" hidden="false" customHeight="false" outlineLevel="0" collapsed="false">
      <c r="A48" s="23" t="s">
        <v>159</v>
      </c>
      <c r="B48" s="23" t="s">
        <v>99</v>
      </c>
      <c r="C48" s="24" t="s">
        <v>191</v>
      </c>
      <c r="D48" s="23" t="s">
        <v>24</v>
      </c>
      <c r="E48" s="23" t="s">
        <v>192</v>
      </c>
      <c r="F48" s="23" t="s">
        <v>105</v>
      </c>
    </row>
    <row r="49" customFormat="false" ht="26.85" hidden="false" customHeight="false" outlineLevel="0" collapsed="false">
      <c r="A49" s="23" t="s">
        <v>159</v>
      </c>
      <c r="B49" s="23" t="s">
        <v>99</v>
      </c>
      <c r="C49" s="24" t="s">
        <v>193</v>
      </c>
      <c r="D49" s="23" t="s">
        <v>24</v>
      </c>
      <c r="E49" s="23" t="s">
        <v>194</v>
      </c>
      <c r="F49" s="23" t="s">
        <v>195</v>
      </c>
    </row>
    <row r="50" customFormat="false" ht="26.85" hidden="false" customHeight="false" outlineLevel="0" collapsed="false">
      <c r="A50" s="23" t="s">
        <v>159</v>
      </c>
      <c r="B50" s="23" t="s">
        <v>99</v>
      </c>
      <c r="C50" s="24" t="s">
        <v>196</v>
      </c>
      <c r="D50" s="23" t="s">
        <v>31</v>
      </c>
      <c r="E50" s="23" t="s">
        <v>197</v>
      </c>
      <c r="F50" s="23" t="s">
        <v>198</v>
      </c>
    </row>
    <row r="51" customFormat="false" ht="15" hidden="false" customHeight="false" outlineLevel="0" collapsed="false">
      <c r="A51" s="23" t="s">
        <v>159</v>
      </c>
      <c r="B51" s="23" t="s">
        <v>99</v>
      </c>
      <c r="C51" s="24" t="s">
        <v>199</v>
      </c>
      <c r="D51" s="23" t="s">
        <v>24</v>
      </c>
      <c r="E51" s="23" t="s">
        <v>200</v>
      </c>
      <c r="F51" s="23" t="s">
        <v>201</v>
      </c>
    </row>
    <row r="52" customFormat="false" ht="15" hidden="false" customHeight="false" outlineLevel="0" collapsed="false">
      <c r="A52" s="23" t="s">
        <v>202</v>
      </c>
      <c r="B52" s="23" t="s">
        <v>64</v>
      </c>
      <c r="C52" s="24" t="s">
        <v>203</v>
      </c>
      <c r="D52" s="23" t="s">
        <v>31</v>
      </c>
      <c r="E52" s="23" t="s">
        <v>204</v>
      </c>
      <c r="F52" s="23" t="s">
        <v>205</v>
      </c>
    </row>
    <row r="53" customFormat="false" ht="26.85" hidden="false" customHeight="false" outlineLevel="0" collapsed="false">
      <c r="A53" s="23" t="s">
        <v>202</v>
      </c>
      <c r="B53" s="23" t="s">
        <v>64</v>
      </c>
      <c r="C53" s="24" t="s">
        <v>206</v>
      </c>
      <c r="D53" s="23" t="s">
        <v>31</v>
      </c>
      <c r="E53" s="23" t="s">
        <v>207</v>
      </c>
      <c r="F53" s="23" t="s">
        <v>95</v>
      </c>
    </row>
    <row r="54" customFormat="false" ht="15" hidden="false" customHeight="false" outlineLevel="0" collapsed="false">
      <c r="A54" s="23" t="s">
        <v>202</v>
      </c>
      <c r="B54" s="23" t="s">
        <v>64</v>
      </c>
      <c r="C54" s="24" t="s">
        <v>208</v>
      </c>
      <c r="D54" s="23" t="s">
        <v>24</v>
      </c>
      <c r="E54" s="23" t="s">
        <v>209</v>
      </c>
      <c r="F54" s="23" t="s">
        <v>210</v>
      </c>
    </row>
    <row r="55" customFormat="false" ht="15" hidden="false" customHeight="false" outlineLevel="0" collapsed="false">
      <c r="A55" s="23" t="s">
        <v>202</v>
      </c>
      <c r="B55" s="23" t="s">
        <v>64</v>
      </c>
      <c r="C55" s="24" t="s">
        <v>211</v>
      </c>
      <c r="D55" s="23" t="s">
        <v>31</v>
      </c>
      <c r="E55" s="23" t="s">
        <v>212</v>
      </c>
      <c r="F55" s="23" t="s">
        <v>74</v>
      </c>
    </row>
    <row r="56" customFormat="false" ht="15" hidden="false" customHeight="false" outlineLevel="0" collapsed="false">
      <c r="A56" s="23" t="s">
        <v>202</v>
      </c>
      <c r="B56" s="23" t="s">
        <v>75</v>
      </c>
      <c r="C56" s="24" t="s">
        <v>213</v>
      </c>
      <c r="D56" s="23" t="s">
        <v>24</v>
      </c>
      <c r="E56" s="23" t="s">
        <v>214</v>
      </c>
      <c r="F56" s="23" t="s">
        <v>215</v>
      </c>
    </row>
    <row r="57" customFormat="false" ht="15" hidden="false" customHeight="false" outlineLevel="0" collapsed="false">
      <c r="A57" s="23" t="s">
        <v>202</v>
      </c>
      <c r="B57" s="23" t="s">
        <v>75</v>
      </c>
      <c r="C57" s="24" t="s">
        <v>216</v>
      </c>
      <c r="D57" s="23" t="s">
        <v>24</v>
      </c>
      <c r="E57" s="23" t="s">
        <v>217</v>
      </c>
      <c r="F57" s="23" t="s">
        <v>98</v>
      </c>
    </row>
    <row r="58" customFormat="false" ht="26.85" hidden="false" customHeight="false" outlineLevel="0" collapsed="false">
      <c r="A58" s="23" t="s">
        <v>202</v>
      </c>
      <c r="B58" s="23" t="s">
        <v>75</v>
      </c>
      <c r="C58" s="24" t="s">
        <v>218</v>
      </c>
      <c r="D58" s="23" t="s">
        <v>24</v>
      </c>
      <c r="E58" s="23" t="s">
        <v>219</v>
      </c>
      <c r="F58" s="23" t="s">
        <v>220</v>
      </c>
    </row>
    <row r="59" customFormat="false" ht="15" hidden="false" customHeight="false" outlineLevel="0" collapsed="false">
      <c r="A59" s="23" t="s">
        <v>202</v>
      </c>
      <c r="B59" s="23" t="s">
        <v>75</v>
      </c>
      <c r="C59" s="24" t="s">
        <v>221</v>
      </c>
      <c r="D59" s="23" t="s">
        <v>24</v>
      </c>
      <c r="E59" s="23" t="s">
        <v>222</v>
      </c>
      <c r="F59" s="23" t="s">
        <v>223</v>
      </c>
    </row>
    <row r="60" customFormat="false" ht="15" hidden="false" customHeight="false" outlineLevel="0" collapsed="false">
      <c r="A60" s="23" t="s">
        <v>202</v>
      </c>
      <c r="B60" s="23" t="s">
        <v>86</v>
      </c>
      <c r="C60" s="24" t="s">
        <v>224</v>
      </c>
      <c r="D60" s="23" t="s">
        <v>24</v>
      </c>
      <c r="E60" s="23" t="s">
        <v>225</v>
      </c>
      <c r="F60" s="23" t="s">
        <v>226</v>
      </c>
    </row>
    <row r="61" customFormat="false" ht="15" hidden="false" customHeight="false" outlineLevel="0" collapsed="false">
      <c r="A61" s="23" t="s">
        <v>202</v>
      </c>
      <c r="B61" s="23" t="s">
        <v>86</v>
      </c>
      <c r="C61" s="24" t="s">
        <v>227</v>
      </c>
      <c r="D61" s="23" t="s">
        <v>24</v>
      </c>
      <c r="E61" s="23" t="s">
        <v>228</v>
      </c>
      <c r="F61" s="23" t="s">
        <v>229</v>
      </c>
    </row>
    <row r="62" customFormat="false" ht="15" hidden="false" customHeight="false" outlineLevel="0" collapsed="false">
      <c r="A62" s="23" t="s">
        <v>202</v>
      </c>
      <c r="B62" s="23" t="s">
        <v>86</v>
      </c>
      <c r="C62" s="24" t="s">
        <v>230</v>
      </c>
      <c r="D62" s="23" t="s">
        <v>24</v>
      </c>
      <c r="E62" s="23" t="s">
        <v>231</v>
      </c>
      <c r="F62" s="23" t="s">
        <v>111</v>
      </c>
    </row>
    <row r="63" customFormat="false" ht="15" hidden="false" customHeight="false" outlineLevel="0" collapsed="false">
      <c r="A63" s="23" t="s">
        <v>202</v>
      </c>
      <c r="B63" s="23" t="s">
        <v>86</v>
      </c>
      <c r="C63" s="24" t="s">
        <v>232</v>
      </c>
      <c r="D63" s="23" t="s">
        <v>24</v>
      </c>
      <c r="E63" s="23" t="s">
        <v>233</v>
      </c>
      <c r="F63" s="23" t="s">
        <v>167</v>
      </c>
    </row>
    <row r="64" customFormat="false" ht="26.85" hidden="false" customHeight="false" outlineLevel="0" collapsed="false">
      <c r="A64" s="23" t="s">
        <v>202</v>
      </c>
      <c r="B64" s="23" t="s">
        <v>99</v>
      </c>
      <c r="C64" s="24" t="s">
        <v>184</v>
      </c>
      <c r="D64" s="23" t="s">
        <v>24</v>
      </c>
      <c r="E64" s="23" t="s">
        <v>185</v>
      </c>
      <c r="F64" s="23" t="s">
        <v>98</v>
      </c>
    </row>
    <row r="65" customFormat="false" ht="15" hidden="false" customHeight="false" outlineLevel="0" collapsed="false">
      <c r="A65" s="23" t="s">
        <v>202</v>
      </c>
      <c r="B65" s="23" t="s">
        <v>99</v>
      </c>
      <c r="C65" s="24" t="s">
        <v>234</v>
      </c>
      <c r="D65" s="23" t="s">
        <v>24</v>
      </c>
      <c r="E65" s="23" t="s">
        <v>235</v>
      </c>
      <c r="F65" s="23" t="s">
        <v>74</v>
      </c>
    </row>
    <row r="66" customFormat="false" ht="15" hidden="false" customHeight="false" outlineLevel="0" collapsed="false">
      <c r="A66" s="23" t="s">
        <v>202</v>
      </c>
      <c r="B66" s="23" t="s">
        <v>99</v>
      </c>
      <c r="C66" s="24" t="s">
        <v>236</v>
      </c>
      <c r="D66" s="23" t="s">
        <v>24</v>
      </c>
      <c r="E66" s="23" t="s">
        <v>237</v>
      </c>
      <c r="F66" s="23" t="s">
        <v>238</v>
      </c>
    </row>
    <row r="67" customFormat="false" ht="15" hidden="false" customHeight="false" outlineLevel="0" collapsed="false">
      <c r="A67" s="23" t="s">
        <v>202</v>
      </c>
      <c r="B67" s="23" t="s">
        <v>99</v>
      </c>
      <c r="C67" s="24" t="s">
        <v>239</v>
      </c>
      <c r="D67" s="23" t="s">
        <v>31</v>
      </c>
      <c r="E67" s="23" t="s">
        <v>240</v>
      </c>
      <c r="F67" s="23" t="s">
        <v>241</v>
      </c>
    </row>
    <row r="68" customFormat="false" ht="15" hidden="false" customHeight="false" outlineLevel="0" collapsed="false">
      <c r="A68" s="23" t="s">
        <v>242</v>
      </c>
      <c r="B68" s="23" t="s">
        <v>64</v>
      </c>
      <c r="C68" s="24" t="s">
        <v>243</v>
      </c>
      <c r="D68" s="23" t="s">
        <v>24</v>
      </c>
      <c r="E68" s="23" t="s">
        <v>244</v>
      </c>
      <c r="F68" s="23" t="s">
        <v>162</v>
      </c>
    </row>
    <row r="69" customFormat="false" ht="26.85" hidden="false" customHeight="false" outlineLevel="0" collapsed="false">
      <c r="A69" s="23" t="s">
        <v>242</v>
      </c>
      <c r="B69" s="23" t="s">
        <v>64</v>
      </c>
      <c r="C69" s="24" t="s">
        <v>245</v>
      </c>
      <c r="D69" s="23" t="s">
        <v>31</v>
      </c>
      <c r="E69" s="23" t="s">
        <v>246</v>
      </c>
      <c r="F69" s="23" t="s">
        <v>89</v>
      </c>
    </row>
    <row r="70" customFormat="false" ht="15" hidden="false" customHeight="false" outlineLevel="0" collapsed="false">
      <c r="A70" s="23" t="s">
        <v>242</v>
      </c>
      <c r="B70" s="23" t="s">
        <v>64</v>
      </c>
      <c r="C70" s="24" t="s">
        <v>247</v>
      </c>
      <c r="D70" s="23" t="s">
        <v>24</v>
      </c>
      <c r="E70" s="23" t="s">
        <v>248</v>
      </c>
      <c r="F70" s="23" t="s">
        <v>249</v>
      </c>
    </row>
    <row r="71" customFormat="false" ht="15" hidden="false" customHeight="false" outlineLevel="0" collapsed="false">
      <c r="A71" s="23" t="s">
        <v>242</v>
      </c>
      <c r="B71" s="23" t="s">
        <v>64</v>
      </c>
      <c r="C71" s="24" t="s">
        <v>250</v>
      </c>
      <c r="D71" s="23" t="s">
        <v>31</v>
      </c>
      <c r="E71" s="23" t="s">
        <v>251</v>
      </c>
      <c r="F71" s="23" t="s">
        <v>89</v>
      </c>
    </row>
    <row r="72" customFormat="false" ht="15" hidden="false" customHeight="false" outlineLevel="0" collapsed="false">
      <c r="A72" s="23" t="s">
        <v>242</v>
      </c>
      <c r="B72" s="23" t="s">
        <v>75</v>
      </c>
      <c r="C72" s="24" t="s">
        <v>252</v>
      </c>
      <c r="D72" s="23" t="s">
        <v>24</v>
      </c>
      <c r="E72" s="23" t="s">
        <v>253</v>
      </c>
      <c r="F72" s="23" t="s">
        <v>254</v>
      </c>
    </row>
    <row r="73" customFormat="false" ht="15" hidden="false" customHeight="false" outlineLevel="0" collapsed="false">
      <c r="A73" s="23" t="s">
        <v>242</v>
      </c>
      <c r="B73" s="23" t="s">
        <v>75</v>
      </c>
      <c r="C73" s="24" t="s">
        <v>255</v>
      </c>
      <c r="D73" s="23" t="s">
        <v>24</v>
      </c>
      <c r="E73" s="23" t="s">
        <v>256</v>
      </c>
      <c r="F73" s="23" t="s">
        <v>226</v>
      </c>
    </row>
    <row r="74" customFormat="false" ht="15" hidden="false" customHeight="false" outlineLevel="0" collapsed="false">
      <c r="A74" s="23" t="s">
        <v>242</v>
      </c>
      <c r="B74" s="23" t="s">
        <v>75</v>
      </c>
      <c r="C74" s="24" t="s">
        <v>257</v>
      </c>
      <c r="D74" s="23" t="s">
        <v>24</v>
      </c>
      <c r="E74" s="23" t="s">
        <v>258</v>
      </c>
      <c r="F74" s="23" t="s">
        <v>89</v>
      </c>
    </row>
    <row r="75" customFormat="false" ht="15" hidden="false" customHeight="false" outlineLevel="0" collapsed="false">
      <c r="A75" s="23" t="s">
        <v>242</v>
      </c>
      <c r="B75" s="23" t="s">
        <v>75</v>
      </c>
      <c r="C75" s="24" t="s">
        <v>259</v>
      </c>
      <c r="D75" s="23" t="s">
        <v>24</v>
      </c>
      <c r="E75" s="23" t="s">
        <v>260</v>
      </c>
      <c r="F75" s="23" t="s">
        <v>261</v>
      </c>
    </row>
    <row r="76" customFormat="false" ht="15" hidden="false" customHeight="false" outlineLevel="0" collapsed="false">
      <c r="A76" s="23" t="s">
        <v>242</v>
      </c>
      <c r="B76" s="23" t="s">
        <v>86</v>
      </c>
      <c r="C76" s="24" t="s">
        <v>262</v>
      </c>
      <c r="D76" s="23" t="s">
        <v>24</v>
      </c>
      <c r="E76" s="23" t="s">
        <v>263</v>
      </c>
      <c r="F76" s="23" t="s">
        <v>264</v>
      </c>
    </row>
    <row r="77" customFormat="false" ht="15" hidden="false" customHeight="false" outlineLevel="0" collapsed="false">
      <c r="A77" s="23" t="s">
        <v>242</v>
      </c>
      <c r="B77" s="23" t="s">
        <v>86</v>
      </c>
      <c r="C77" s="24" t="s">
        <v>265</v>
      </c>
      <c r="D77" s="23" t="s">
        <v>24</v>
      </c>
      <c r="E77" s="23" t="s">
        <v>142</v>
      </c>
      <c r="F77" s="23" t="s">
        <v>143</v>
      </c>
    </row>
    <row r="78" customFormat="false" ht="15" hidden="false" customHeight="false" outlineLevel="0" collapsed="false">
      <c r="A78" s="23" t="s">
        <v>242</v>
      </c>
      <c r="B78" s="23" t="s">
        <v>86</v>
      </c>
      <c r="C78" s="24" t="s">
        <v>266</v>
      </c>
      <c r="D78" s="23" t="s">
        <v>24</v>
      </c>
      <c r="E78" s="23" t="s">
        <v>267</v>
      </c>
      <c r="F78" s="23" t="s">
        <v>268</v>
      </c>
    </row>
    <row r="79" customFormat="false" ht="15" hidden="false" customHeight="false" outlineLevel="0" collapsed="false">
      <c r="A79" s="23" t="s">
        <v>242</v>
      </c>
      <c r="B79" s="23" t="s">
        <v>86</v>
      </c>
      <c r="C79" s="24" t="s">
        <v>269</v>
      </c>
      <c r="D79" s="23" t="s">
        <v>31</v>
      </c>
      <c r="E79" s="23" t="s">
        <v>94</v>
      </c>
      <c r="F79" s="23" t="s">
        <v>95</v>
      </c>
    </row>
    <row r="80" customFormat="false" ht="15" hidden="false" customHeight="false" outlineLevel="0" collapsed="false">
      <c r="A80" s="23" t="s">
        <v>242</v>
      </c>
      <c r="B80" s="23" t="s">
        <v>99</v>
      </c>
      <c r="C80" s="24" t="s">
        <v>270</v>
      </c>
      <c r="D80" s="23" t="s">
        <v>24</v>
      </c>
      <c r="E80" s="23" t="s">
        <v>271</v>
      </c>
      <c r="F80" s="23" t="s">
        <v>272</v>
      </c>
    </row>
    <row r="81" customFormat="false" ht="26.85" hidden="false" customHeight="false" outlineLevel="0" collapsed="false">
      <c r="A81" s="23" t="s">
        <v>242</v>
      </c>
      <c r="B81" s="23" t="s">
        <v>99</v>
      </c>
      <c r="C81" s="24" t="s">
        <v>273</v>
      </c>
      <c r="D81" s="23" t="s">
        <v>24</v>
      </c>
      <c r="E81" s="23" t="s">
        <v>274</v>
      </c>
      <c r="F81" s="23" t="s">
        <v>275</v>
      </c>
    </row>
    <row r="82" customFormat="false" ht="26.85" hidden="false" customHeight="false" outlineLevel="0" collapsed="false">
      <c r="A82" s="23" t="s">
        <v>242</v>
      </c>
      <c r="B82" s="23" t="s">
        <v>99</v>
      </c>
      <c r="C82" s="24" t="s">
        <v>276</v>
      </c>
      <c r="D82" s="23" t="s">
        <v>24</v>
      </c>
      <c r="E82" s="23" t="s">
        <v>277</v>
      </c>
      <c r="F82" s="23" t="s">
        <v>278</v>
      </c>
    </row>
    <row r="83" customFormat="false" ht="26.85" hidden="false" customHeight="false" outlineLevel="0" collapsed="false">
      <c r="A83" s="23" t="s">
        <v>242</v>
      </c>
      <c r="B83" s="23" t="s">
        <v>99</v>
      </c>
      <c r="C83" s="24" t="s">
        <v>279</v>
      </c>
      <c r="D83" s="23" t="s">
        <v>24</v>
      </c>
      <c r="E83" s="23" t="s">
        <v>280</v>
      </c>
      <c r="F83" s="23" t="s">
        <v>281</v>
      </c>
    </row>
    <row r="84" customFormat="false" ht="15" hidden="false" customHeight="false" outlineLevel="0" collapsed="false">
      <c r="A84" s="23" t="s">
        <v>282</v>
      </c>
      <c r="B84" s="23" t="s">
        <v>64</v>
      </c>
      <c r="C84" s="24" t="s">
        <v>283</v>
      </c>
      <c r="D84" s="23" t="s">
        <v>24</v>
      </c>
      <c r="E84" s="23" t="s">
        <v>284</v>
      </c>
      <c r="F84" s="23" t="s">
        <v>89</v>
      </c>
    </row>
    <row r="85" customFormat="false" ht="15" hidden="false" customHeight="false" outlineLevel="0" collapsed="false">
      <c r="A85" s="23" t="s">
        <v>282</v>
      </c>
      <c r="B85" s="23" t="s">
        <v>64</v>
      </c>
      <c r="C85" s="24" t="s">
        <v>285</v>
      </c>
      <c r="D85" s="23" t="s">
        <v>24</v>
      </c>
      <c r="E85" s="23" t="s">
        <v>286</v>
      </c>
      <c r="F85" s="23" t="s">
        <v>287</v>
      </c>
    </row>
    <row r="86" customFormat="false" ht="15" hidden="false" customHeight="false" outlineLevel="0" collapsed="false">
      <c r="A86" s="23" t="s">
        <v>282</v>
      </c>
      <c r="B86" s="23" t="s">
        <v>64</v>
      </c>
      <c r="C86" s="24" t="s">
        <v>288</v>
      </c>
      <c r="D86" s="23" t="s">
        <v>31</v>
      </c>
      <c r="E86" s="23" t="s">
        <v>289</v>
      </c>
      <c r="F86" s="23" t="s">
        <v>290</v>
      </c>
    </row>
    <row r="87" customFormat="false" ht="15" hidden="false" customHeight="false" outlineLevel="0" collapsed="false">
      <c r="A87" s="23" t="s">
        <v>282</v>
      </c>
      <c r="B87" s="23" t="s">
        <v>64</v>
      </c>
      <c r="C87" s="24" t="s">
        <v>291</v>
      </c>
      <c r="D87" s="23" t="s">
        <v>31</v>
      </c>
      <c r="E87" s="23" t="s">
        <v>292</v>
      </c>
      <c r="F87" s="23" t="s">
        <v>249</v>
      </c>
    </row>
    <row r="88" customFormat="false" ht="15" hidden="false" customHeight="false" outlineLevel="0" collapsed="false">
      <c r="A88" s="23" t="s">
        <v>282</v>
      </c>
      <c r="B88" s="23" t="s">
        <v>75</v>
      </c>
      <c r="C88" s="24" t="s">
        <v>293</v>
      </c>
      <c r="D88" s="23" t="s">
        <v>24</v>
      </c>
      <c r="E88" s="23" t="s">
        <v>294</v>
      </c>
      <c r="F88" s="23" t="s">
        <v>295</v>
      </c>
    </row>
    <row r="89" customFormat="false" ht="15" hidden="false" customHeight="false" outlineLevel="0" collapsed="false">
      <c r="A89" s="23" t="s">
        <v>282</v>
      </c>
      <c r="B89" s="23" t="s">
        <v>75</v>
      </c>
      <c r="C89" s="24" t="s">
        <v>296</v>
      </c>
      <c r="D89" s="23" t="s">
        <v>24</v>
      </c>
      <c r="E89" s="23" t="s">
        <v>297</v>
      </c>
      <c r="F89" s="23" t="s">
        <v>298</v>
      </c>
    </row>
    <row r="90" customFormat="false" ht="15" hidden="false" customHeight="false" outlineLevel="0" collapsed="false">
      <c r="A90" s="23" t="s">
        <v>282</v>
      </c>
      <c r="B90" s="23" t="s">
        <v>75</v>
      </c>
      <c r="C90" s="24" t="s">
        <v>299</v>
      </c>
      <c r="D90" s="23" t="s">
        <v>24</v>
      </c>
      <c r="E90" s="23" t="s">
        <v>300</v>
      </c>
      <c r="F90" s="23" t="s">
        <v>301</v>
      </c>
    </row>
    <row r="91" customFormat="false" ht="15" hidden="false" customHeight="false" outlineLevel="0" collapsed="false">
      <c r="A91" s="23" t="s">
        <v>282</v>
      </c>
      <c r="B91" s="23" t="s">
        <v>75</v>
      </c>
      <c r="C91" s="24" t="s">
        <v>302</v>
      </c>
      <c r="D91" s="23" t="s">
        <v>31</v>
      </c>
      <c r="E91" s="23" t="s">
        <v>303</v>
      </c>
      <c r="F91" s="23" t="s">
        <v>74</v>
      </c>
    </row>
    <row r="92" customFormat="false" ht="15" hidden="false" customHeight="false" outlineLevel="0" collapsed="false">
      <c r="A92" s="23" t="s">
        <v>282</v>
      </c>
      <c r="B92" s="23" t="s">
        <v>86</v>
      </c>
      <c r="C92" s="24" t="s">
        <v>304</v>
      </c>
      <c r="D92" s="23" t="s">
        <v>24</v>
      </c>
      <c r="E92" s="23" t="s">
        <v>305</v>
      </c>
      <c r="F92" s="23" t="s">
        <v>98</v>
      </c>
    </row>
    <row r="93" customFormat="false" ht="26.85" hidden="false" customHeight="false" outlineLevel="0" collapsed="false">
      <c r="A93" s="23" t="s">
        <v>282</v>
      </c>
      <c r="B93" s="23" t="s">
        <v>86</v>
      </c>
      <c r="C93" s="24" t="s">
        <v>306</v>
      </c>
      <c r="D93" s="23" t="s">
        <v>24</v>
      </c>
      <c r="E93" s="23" t="s">
        <v>307</v>
      </c>
      <c r="F93" s="23" t="s">
        <v>74</v>
      </c>
    </row>
    <row r="94" customFormat="false" ht="15" hidden="false" customHeight="false" outlineLevel="0" collapsed="false">
      <c r="A94" s="23" t="s">
        <v>282</v>
      </c>
      <c r="B94" s="23" t="s">
        <v>86</v>
      </c>
      <c r="C94" s="24" t="s">
        <v>308</v>
      </c>
      <c r="D94" s="23" t="s">
        <v>24</v>
      </c>
      <c r="E94" s="23" t="s">
        <v>309</v>
      </c>
      <c r="F94" s="23" t="s">
        <v>310</v>
      </c>
    </row>
    <row r="95" customFormat="false" ht="26.85" hidden="false" customHeight="false" outlineLevel="0" collapsed="false">
      <c r="A95" s="23" t="s">
        <v>282</v>
      </c>
      <c r="B95" s="23" t="s">
        <v>86</v>
      </c>
      <c r="C95" s="24" t="s">
        <v>311</v>
      </c>
      <c r="D95" s="23" t="s">
        <v>24</v>
      </c>
      <c r="E95" s="23" t="s">
        <v>312</v>
      </c>
      <c r="F95" s="23" t="s">
        <v>313</v>
      </c>
    </row>
    <row r="96" customFormat="false" ht="15" hidden="false" customHeight="false" outlineLevel="0" collapsed="false">
      <c r="A96" s="23" t="s">
        <v>282</v>
      </c>
      <c r="B96" s="23" t="s">
        <v>99</v>
      </c>
      <c r="C96" s="24" t="s">
        <v>314</v>
      </c>
      <c r="D96" s="23" t="s">
        <v>24</v>
      </c>
      <c r="E96" s="23" t="s">
        <v>315</v>
      </c>
      <c r="F96" s="23" t="s">
        <v>98</v>
      </c>
    </row>
    <row r="97" customFormat="false" ht="15" hidden="false" customHeight="false" outlineLevel="0" collapsed="false">
      <c r="A97" s="23" t="s">
        <v>282</v>
      </c>
      <c r="B97" s="23" t="s">
        <v>99</v>
      </c>
      <c r="C97" s="24" t="s">
        <v>316</v>
      </c>
      <c r="D97" s="23" t="s">
        <v>24</v>
      </c>
      <c r="E97" s="23" t="s">
        <v>317</v>
      </c>
      <c r="F97" s="23" t="s">
        <v>105</v>
      </c>
    </row>
    <row r="98" customFormat="false" ht="15" hidden="false" customHeight="false" outlineLevel="0" collapsed="false">
      <c r="A98" s="23" t="s">
        <v>282</v>
      </c>
      <c r="B98" s="23" t="s">
        <v>99</v>
      </c>
      <c r="C98" s="24" t="s">
        <v>318</v>
      </c>
      <c r="D98" s="23" t="s">
        <v>24</v>
      </c>
      <c r="E98" s="23" t="s">
        <v>319</v>
      </c>
      <c r="F98" s="23" t="s">
        <v>320</v>
      </c>
    </row>
    <row r="99" customFormat="false" ht="15" hidden="false" customHeight="false" outlineLevel="0" collapsed="false">
      <c r="A99" s="23" t="s">
        <v>282</v>
      </c>
      <c r="B99" s="23" t="s">
        <v>99</v>
      </c>
      <c r="C99" s="24" t="s">
        <v>321</v>
      </c>
      <c r="D99" s="23" t="s">
        <v>24</v>
      </c>
      <c r="E99" s="23" t="s">
        <v>322</v>
      </c>
      <c r="F99" s="23" t="s">
        <v>313</v>
      </c>
    </row>
    <row r="100" customFormat="false" ht="15" hidden="false" customHeight="false" outlineLevel="0" collapsed="false">
      <c r="A100" s="23" t="s">
        <v>323</v>
      </c>
      <c r="B100" s="23" t="s">
        <v>64</v>
      </c>
      <c r="C100" s="24" t="s">
        <v>324</v>
      </c>
      <c r="D100" s="23" t="s">
        <v>24</v>
      </c>
      <c r="E100" s="23" t="s">
        <v>325</v>
      </c>
      <c r="F100" s="23" t="s">
        <v>249</v>
      </c>
    </row>
    <row r="101" customFormat="false" ht="15" hidden="false" customHeight="false" outlineLevel="0" collapsed="false">
      <c r="A101" s="23" t="s">
        <v>323</v>
      </c>
      <c r="B101" s="23" t="s">
        <v>64</v>
      </c>
      <c r="C101" s="24" t="s">
        <v>326</v>
      </c>
      <c r="D101" s="23" t="s">
        <v>24</v>
      </c>
      <c r="E101" s="23" t="s">
        <v>327</v>
      </c>
      <c r="F101" s="23" t="s">
        <v>162</v>
      </c>
    </row>
    <row r="102" customFormat="false" ht="26.85" hidden="false" customHeight="false" outlineLevel="0" collapsed="false">
      <c r="A102" s="23" t="s">
        <v>323</v>
      </c>
      <c r="B102" s="23" t="s">
        <v>64</v>
      </c>
      <c r="C102" s="24" t="s">
        <v>328</v>
      </c>
      <c r="D102" s="23" t="s">
        <v>24</v>
      </c>
      <c r="E102" s="23" t="s">
        <v>329</v>
      </c>
      <c r="F102" s="23" t="s">
        <v>330</v>
      </c>
    </row>
    <row r="103" customFormat="false" ht="15" hidden="false" customHeight="false" outlineLevel="0" collapsed="false">
      <c r="A103" s="23" t="s">
        <v>323</v>
      </c>
      <c r="B103" s="23" t="s">
        <v>64</v>
      </c>
      <c r="C103" s="24" t="s">
        <v>331</v>
      </c>
      <c r="D103" s="23" t="s">
        <v>31</v>
      </c>
      <c r="E103" s="23" t="s">
        <v>332</v>
      </c>
      <c r="F103" s="23" t="s">
        <v>89</v>
      </c>
    </row>
    <row r="104" customFormat="false" ht="15" hidden="false" customHeight="false" outlineLevel="0" collapsed="false">
      <c r="A104" s="23" t="s">
        <v>323</v>
      </c>
      <c r="B104" s="23" t="s">
        <v>75</v>
      </c>
      <c r="C104" s="24" t="s">
        <v>333</v>
      </c>
      <c r="D104" s="23" t="s">
        <v>24</v>
      </c>
      <c r="E104" s="23" t="s">
        <v>334</v>
      </c>
      <c r="F104" s="23" t="s">
        <v>335</v>
      </c>
    </row>
    <row r="105" customFormat="false" ht="15" hidden="false" customHeight="false" outlineLevel="0" collapsed="false">
      <c r="A105" s="23" t="s">
        <v>323</v>
      </c>
      <c r="B105" s="23" t="s">
        <v>75</v>
      </c>
      <c r="C105" s="24" t="s">
        <v>336</v>
      </c>
      <c r="D105" s="23" t="s">
        <v>24</v>
      </c>
      <c r="E105" s="23" t="s">
        <v>337</v>
      </c>
      <c r="F105" s="23" t="s">
        <v>298</v>
      </c>
    </row>
    <row r="106" customFormat="false" ht="15" hidden="false" customHeight="false" outlineLevel="0" collapsed="false">
      <c r="A106" s="23" t="s">
        <v>323</v>
      </c>
      <c r="B106" s="23" t="s">
        <v>75</v>
      </c>
      <c r="C106" s="24" t="s">
        <v>338</v>
      </c>
      <c r="D106" s="23" t="s">
        <v>24</v>
      </c>
      <c r="E106" s="23" t="s">
        <v>339</v>
      </c>
      <c r="F106" s="23" t="s">
        <v>310</v>
      </c>
    </row>
    <row r="107" customFormat="false" ht="15" hidden="false" customHeight="false" outlineLevel="0" collapsed="false">
      <c r="A107" s="23" t="s">
        <v>323</v>
      </c>
      <c r="B107" s="23" t="s">
        <v>75</v>
      </c>
      <c r="C107" s="24" t="s">
        <v>340</v>
      </c>
      <c r="D107" s="23" t="s">
        <v>31</v>
      </c>
      <c r="E107" s="23" t="s">
        <v>341</v>
      </c>
      <c r="F107" s="23" t="s">
        <v>74</v>
      </c>
    </row>
    <row r="108" customFormat="false" ht="15" hidden="false" customHeight="false" outlineLevel="0" collapsed="false">
      <c r="A108" s="23" t="s">
        <v>323</v>
      </c>
      <c r="B108" s="23" t="s">
        <v>86</v>
      </c>
      <c r="C108" s="24" t="s">
        <v>342</v>
      </c>
      <c r="D108" s="23" t="s">
        <v>24</v>
      </c>
      <c r="E108" s="23" t="s">
        <v>343</v>
      </c>
      <c r="F108" s="23" t="s">
        <v>74</v>
      </c>
    </row>
    <row r="109" customFormat="false" ht="15" hidden="false" customHeight="false" outlineLevel="0" collapsed="false">
      <c r="A109" s="23" t="s">
        <v>323</v>
      </c>
      <c r="B109" s="23" t="s">
        <v>86</v>
      </c>
      <c r="C109" s="24" t="s">
        <v>344</v>
      </c>
      <c r="D109" s="23" t="s">
        <v>24</v>
      </c>
      <c r="E109" s="23" t="s">
        <v>345</v>
      </c>
      <c r="F109" s="23" t="s">
        <v>226</v>
      </c>
    </row>
    <row r="110" customFormat="false" ht="15" hidden="false" customHeight="false" outlineLevel="0" collapsed="false">
      <c r="A110" s="23" t="s">
        <v>323</v>
      </c>
      <c r="B110" s="23" t="s">
        <v>86</v>
      </c>
      <c r="C110" s="24" t="s">
        <v>346</v>
      </c>
      <c r="D110" s="23" t="s">
        <v>31</v>
      </c>
      <c r="E110" s="23" t="s">
        <v>347</v>
      </c>
      <c r="F110" s="23" t="s">
        <v>98</v>
      </c>
    </row>
    <row r="111" customFormat="false" ht="15" hidden="false" customHeight="false" outlineLevel="0" collapsed="false">
      <c r="A111" s="23" t="s">
        <v>323</v>
      </c>
      <c r="B111" s="23" t="s">
        <v>86</v>
      </c>
      <c r="C111" s="24" t="s">
        <v>348</v>
      </c>
      <c r="D111" s="23" t="s">
        <v>24</v>
      </c>
      <c r="E111" s="23" t="s">
        <v>349</v>
      </c>
      <c r="F111" s="23" t="s">
        <v>350</v>
      </c>
    </row>
    <row r="112" customFormat="false" ht="26.85" hidden="false" customHeight="false" outlineLevel="0" collapsed="false">
      <c r="A112" s="23" t="s">
        <v>323</v>
      </c>
      <c r="B112" s="23" t="s">
        <v>99</v>
      </c>
      <c r="C112" s="24" t="s">
        <v>351</v>
      </c>
      <c r="D112" s="23" t="s">
        <v>24</v>
      </c>
      <c r="E112" s="23" t="s">
        <v>352</v>
      </c>
      <c r="F112" s="23" t="s">
        <v>353</v>
      </c>
    </row>
    <row r="113" customFormat="false" ht="15" hidden="false" customHeight="false" outlineLevel="0" collapsed="false">
      <c r="A113" s="23" t="s">
        <v>323</v>
      </c>
      <c r="B113" s="23" t="s">
        <v>99</v>
      </c>
      <c r="C113" s="24" t="s">
        <v>354</v>
      </c>
      <c r="D113" s="23" t="s">
        <v>24</v>
      </c>
      <c r="E113" s="23" t="s">
        <v>267</v>
      </c>
      <c r="F113" s="23" t="s">
        <v>268</v>
      </c>
    </row>
    <row r="114" customFormat="false" ht="26.85" hidden="false" customHeight="false" outlineLevel="0" collapsed="false">
      <c r="A114" s="23" t="s">
        <v>323</v>
      </c>
      <c r="B114" s="23" t="s">
        <v>99</v>
      </c>
      <c r="C114" s="24" t="s">
        <v>355</v>
      </c>
      <c r="D114" s="23" t="s">
        <v>31</v>
      </c>
      <c r="E114" s="23" t="s">
        <v>356</v>
      </c>
      <c r="F114" s="23" t="s">
        <v>95</v>
      </c>
    </row>
    <row r="115" customFormat="false" ht="26.85" hidden="false" customHeight="false" outlineLevel="0" collapsed="false">
      <c r="A115" s="23" t="s">
        <v>323</v>
      </c>
      <c r="B115" s="23" t="s">
        <v>99</v>
      </c>
      <c r="C115" s="24" t="s">
        <v>357</v>
      </c>
      <c r="D115" s="23" t="s">
        <v>24</v>
      </c>
      <c r="E115" s="23" t="s">
        <v>358</v>
      </c>
      <c r="F115" s="23" t="s">
        <v>74</v>
      </c>
    </row>
    <row r="116" customFormat="false" ht="15" hidden="false" customHeight="false" outlineLevel="0" collapsed="false">
      <c r="A116" s="23" t="s">
        <v>359</v>
      </c>
      <c r="B116" s="23" t="s">
        <v>64</v>
      </c>
      <c r="C116" s="24" t="s">
        <v>360</v>
      </c>
      <c r="D116" s="23" t="s">
        <v>24</v>
      </c>
      <c r="E116" s="23" t="s">
        <v>361</v>
      </c>
      <c r="F116" s="23" t="s">
        <v>95</v>
      </c>
    </row>
    <row r="117" customFormat="false" ht="15" hidden="false" customHeight="false" outlineLevel="0" collapsed="false">
      <c r="A117" s="23" t="s">
        <v>359</v>
      </c>
      <c r="B117" s="23" t="s">
        <v>64</v>
      </c>
      <c r="C117" s="24" t="s">
        <v>362</v>
      </c>
      <c r="D117" s="23" t="s">
        <v>31</v>
      </c>
      <c r="E117" s="23" t="s">
        <v>363</v>
      </c>
      <c r="F117" s="23" t="s">
        <v>364</v>
      </c>
    </row>
    <row r="118" customFormat="false" ht="15" hidden="false" customHeight="false" outlineLevel="0" collapsed="false">
      <c r="A118" s="23" t="s">
        <v>359</v>
      </c>
      <c r="B118" s="23" t="s">
        <v>64</v>
      </c>
      <c r="C118" s="24" t="s">
        <v>365</v>
      </c>
      <c r="D118" s="23" t="s">
        <v>24</v>
      </c>
      <c r="E118" s="23" t="s">
        <v>366</v>
      </c>
      <c r="F118" s="23" t="s">
        <v>367</v>
      </c>
    </row>
    <row r="119" customFormat="false" ht="15" hidden="false" customHeight="false" outlineLevel="0" collapsed="false">
      <c r="A119" s="23" t="s">
        <v>359</v>
      </c>
      <c r="B119" s="23" t="s">
        <v>64</v>
      </c>
      <c r="C119" s="24" t="s">
        <v>368</v>
      </c>
      <c r="D119" s="23" t="s">
        <v>24</v>
      </c>
      <c r="E119" s="23" t="s">
        <v>369</v>
      </c>
      <c r="F119" s="23" t="s">
        <v>313</v>
      </c>
    </row>
    <row r="120" customFormat="false" ht="15" hidden="false" customHeight="false" outlineLevel="0" collapsed="false">
      <c r="A120" s="23" t="s">
        <v>359</v>
      </c>
      <c r="B120" s="23" t="s">
        <v>75</v>
      </c>
      <c r="C120" s="24" t="s">
        <v>370</v>
      </c>
      <c r="D120" s="23" t="s">
        <v>24</v>
      </c>
      <c r="E120" s="23" t="s">
        <v>371</v>
      </c>
      <c r="F120" s="23" t="s">
        <v>98</v>
      </c>
    </row>
    <row r="121" customFormat="false" ht="26.85" hidden="false" customHeight="false" outlineLevel="0" collapsed="false">
      <c r="A121" s="23" t="s">
        <v>359</v>
      </c>
      <c r="B121" s="23" t="s">
        <v>75</v>
      </c>
      <c r="C121" s="24" t="s">
        <v>372</v>
      </c>
      <c r="D121" s="23" t="s">
        <v>24</v>
      </c>
      <c r="E121" s="23" t="s">
        <v>373</v>
      </c>
      <c r="F121" s="23" t="s">
        <v>374</v>
      </c>
    </row>
    <row r="122" customFormat="false" ht="15" hidden="false" customHeight="false" outlineLevel="0" collapsed="false">
      <c r="A122" s="23" t="s">
        <v>359</v>
      </c>
      <c r="B122" s="23" t="s">
        <v>75</v>
      </c>
      <c r="C122" s="24" t="s">
        <v>375</v>
      </c>
      <c r="D122" s="23" t="s">
        <v>31</v>
      </c>
      <c r="E122" s="23" t="s">
        <v>376</v>
      </c>
      <c r="F122" s="23" t="s">
        <v>377</v>
      </c>
    </row>
    <row r="123" customFormat="false" ht="15" hidden="false" customHeight="false" outlineLevel="0" collapsed="false">
      <c r="A123" s="23" t="s">
        <v>359</v>
      </c>
      <c r="B123" s="23" t="s">
        <v>75</v>
      </c>
      <c r="C123" s="24" t="s">
        <v>378</v>
      </c>
      <c r="D123" s="23" t="s">
        <v>31</v>
      </c>
      <c r="E123" s="23" t="s">
        <v>379</v>
      </c>
      <c r="F123" s="23" t="s">
        <v>92</v>
      </c>
    </row>
    <row r="124" customFormat="false" ht="15" hidden="false" customHeight="false" outlineLevel="0" collapsed="false">
      <c r="A124" s="23" t="s">
        <v>359</v>
      </c>
      <c r="B124" s="23" t="s">
        <v>86</v>
      </c>
      <c r="C124" s="24" t="s">
        <v>380</v>
      </c>
      <c r="D124" s="23" t="s">
        <v>24</v>
      </c>
      <c r="E124" s="23" t="s">
        <v>381</v>
      </c>
      <c r="F124" s="23" t="s">
        <v>382</v>
      </c>
    </row>
    <row r="125" customFormat="false" ht="15" hidden="false" customHeight="false" outlineLevel="0" collapsed="false">
      <c r="A125" s="23" t="s">
        <v>359</v>
      </c>
      <c r="B125" s="23" t="s">
        <v>86</v>
      </c>
      <c r="C125" s="24" t="s">
        <v>383</v>
      </c>
      <c r="D125" s="23" t="s">
        <v>24</v>
      </c>
      <c r="E125" s="23" t="s">
        <v>384</v>
      </c>
      <c r="F125" s="23" t="s">
        <v>385</v>
      </c>
    </row>
    <row r="126" customFormat="false" ht="15" hidden="false" customHeight="false" outlineLevel="0" collapsed="false">
      <c r="A126" s="23" t="s">
        <v>359</v>
      </c>
      <c r="B126" s="23" t="s">
        <v>86</v>
      </c>
      <c r="C126" s="24" t="s">
        <v>386</v>
      </c>
      <c r="D126" s="23" t="s">
        <v>24</v>
      </c>
      <c r="E126" s="23" t="s">
        <v>387</v>
      </c>
      <c r="F126" s="23" t="s">
        <v>98</v>
      </c>
    </row>
    <row r="127" customFormat="false" ht="15" hidden="false" customHeight="false" outlineLevel="0" collapsed="false">
      <c r="A127" s="23" t="s">
        <v>359</v>
      </c>
      <c r="B127" s="23" t="s">
        <v>86</v>
      </c>
      <c r="C127" s="24" t="s">
        <v>388</v>
      </c>
      <c r="D127" s="23" t="s">
        <v>31</v>
      </c>
      <c r="E127" s="23" t="s">
        <v>389</v>
      </c>
      <c r="F127" s="23" t="s">
        <v>390</v>
      </c>
    </row>
    <row r="128" customFormat="false" ht="15" hidden="false" customHeight="false" outlineLevel="0" collapsed="false">
      <c r="A128" s="23" t="s">
        <v>359</v>
      </c>
      <c r="B128" s="23" t="s">
        <v>99</v>
      </c>
      <c r="C128" s="24" t="s">
        <v>391</v>
      </c>
      <c r="D128" s="23" t="s">
        <v>24</v>
      </c>
      <c r="E128" s="23" t="s">
        <v>392</v>
      </c>
      <c r="F128" s="23" t="s">
        <v>143</v>
      </c>
    </row>
    <row r="129" customFormat="false" ht="15" hidden="false" customHeight="false" outlineLevel="0" collapsed="false">
      <c r="A129" s="23" t="s">
        <v>359</v>
      </c>
      <c r="B129" s="23" t="s">
        <v>99</v>
      </c>
      <c r="C129" s="24" t="s">
        <v>393</v>
      </c>
      <c r="D129" s="23" t="s">
        <v>24</v>
      </c>
      <c r="E129" s="23" t="s">
        <v>394</v>
      </c>
      <c r="F129" s="23" t="s">
        <v>313</v>
      </c>
    </row>
    <row r="130" customFormat="false" ht="15" hidden="false" customHeight="false" outlineLevel="0" collapsed="false">
      <c r="A130" s="23" t="s">
        <v>359</v>
      </c>
      <c r="B130" s="23" t="s">
        <v>99</v>
      </c>
      <c r="C130" s="24" t="s">
        <v>395</v>
      </c>
      <c r="D130" s="23" t="s">
        <v>24</v>
      </c>
      <c r="E130" s="23" t="s">
        <v>396</v>
      </c>
      <c r="F130" s="23" t="s">
        <v>89</v>
      </c>
    </row>
    <row r="131" customFormat="false" ht="15" hidden="false" customHeight="false" outlineLevel="0" collapsed="false">
      <c r="A131" s="23" t="s">
        <v>359</v>
      </c>
      <c r="B131" s="23" t="s">
        <v>99</v>
      </c>
      <c r="C131" s="24" t="s">
        <v>397</v>
      </c>
      <c r="D131" s="23" t="s">
        <v>24</v>
      </c>
      <c r="E131" s="23" t="s">
        <v>398</v>
      </c>
      <c r="F131" s="23" t="s">
        <v>399</v>
      </c>
    </row>
    <row r="132" customFormat="false" ht="15" hidden="false" customHeight="false" outlineLevel="0" collapsed="false">
      <c r="A132" s="23" t="s">
        <v>400</v>
      </c>
      <c r="B132" s="23" t="s">
        <v>64</v>
      </c>
      <c r="C132" s="24" t="s">
        <v>362</v>
      </c>
      <c r="D132" s="23" t="s">
        <v>31</v>
      </c>
      <c r="E132" s="23" t="s">
        <v>401</v>
      </c>
      <c r="F132" s="23" t="s">
        <v>402</v>
      </c>
    </row>
    <row r="133" customFormat="false" ht="15" hidden="false" customHeight="false" outlineLevel="0" collapsed="false">
      <c r="A133" s="23" t="s">
        <v>400</v>
      </c>
      <c r="B133" s="23" t="s">
        <v>64</v>
      </c>
      <c r="C133" s="24" t="s">
        <v>403</v>
      </c>
      <c r="D133" s="23" t="s">
        <v>24</v>
      </c>
      <c r="E133" s="23" t="s">
        <v>404</v>
      </c>
      <c r="F133" s="23" t="s">
        <v>405</v>
      </c>
    </row>
    <row r="134" customFormat="false" ht="15" hidden="false" customHeight="false" outlineLevel="0" collapsed="false">
      <c r="A134" s="23" t="s">
        <v>400</v>
      </c>
      <c r="B134" s="23" t="s">
        <v>64</v>
      </c>
      <c r="C134" s="24" t="s">
        <v>406</v>
      </c>
      <c r="D134" s="23" t="s">
        <v>24</v>
      </c>
      <c r="E134" s="23" t="s">
        <v>407</v>
      </c>
      <c r="F134" s="23" t="s">
        <v>408</v>
      </c>
    </row>
    <row r="135" customFormat="false" ht="15" hidden="false" customHeight="false" outlineLevel="0" collapsed="false">
      <c r="A135" s="23" t="s">
        <v>400</v>
      </c>
      <c r="B135" s="23" t="s">
        <v>64</v>
      </c>
      <c r="C135" s="24" t="s">
        <v>409</v>
      </c>
      <c r="D135" s="23" t="s">
        <v>24</v>
      </c>
      <c r="E135" s="23" t="s">
        <v>410</v>
      </c>
      <c r="F135" s="23" t="s">
        <v>411</v>
      </c>
    </row>
    <row r="136" customFormat="false" ht="15" hidden="false" customHeight="false" outlineLevel="0" collapsed="false">
      <c r="A136" s="23" t="s">
        <v>400</v>
      </c>
      <c r="B136" s="23" t="s">
        <v>75</v>
      </c>
      <c r="C136" s="24" t="s">
        <v>412</v>
      </c>
      <c r="D136" s="23" t="s">
        <v>24</v>
      </c>
      <c r="E136" s="23" t="s">
        <v>413</v>
      </c>
      <c r="F136" s="23" t="s">
        <v>414</v>
      </c>
    </row>
    <row r="137" customFormat="false" ht="15" hidden="false" customHeight="false" outlineLevel="0" collapsed="false">
      <c r="A137" s="23" t="s">
        <v>400</v>
      </c>
      <c r="B137" s="23" t="s">
        <v>75</v>
      </c>
      <c r="C137" s="24" t="s">
        <v>415</v>
      </c>
      <c r="D137" s="23" t="s">
        <v>24</v>
      </c>
      <c r="E137" s="23" t="s">
        <v>416</v>
      </c>
      <c r="F137" s="23" t="s">
        <v>417</v>
      </c>
    </row>
    <row r="138" customFormat="false" ht="15" hidden="false" customHeight="false" outlineLevel="0" collapsed="false">
      <c r="A138" s="23" t="s">
        <v>400</v>
      </c>
      <c r="B138" s="23" t="s">
        <v>75</v>
      </c>
      <c r="C138" s="24" t="s">
        <v>418</v>
      </c>
      <c r="D138" s="23" t="s">
        <v>24</v>
      </c>
      <c r="E138" s="23" t="s">
        <v>419</v>
      </c>
      <c r="F138" s="23" t="s">
        <v>374</v>
      </c>
    </row>
    <row r="139" customFormat="false" ht="15" hidden="false" customHeight="false" outlineLevel="0" collapsed="false">
      <c r="A139" s="23" t="s">
        <v>400</v>
      </c>
      <c r="B139" s="23" t="s">
        <v>75</v>
      </c>
      <c r="C139" s="24" t="s">
        <v>420</v>
      </c>
      <c r="D139" s="23" t="s">
        <v>31</v>
      </c>
      <c r="E139" s="23" t="s">
        <v>421</v>
      </c>
      <c r="F139" s="23" t="s">
        <v>74</v>
      </c>
    </row>
    <row r="140" customFormat="false" ht="15" hidden="false" customHeight="false" outlineLevel="0" collapsed="false">
      <c r="A140" s="23" t="s">
        <v>400</v>
      </c>
      <c r="B140" s="23" t="s">
        <v>86</v>
      </c>
      <c r="C140" s="24" t="s">
        <v>422</v>
      </c>
      <c r="D140" s="23" t="s">
        <v>24</v>
      </c>
      <c r="E140" s="23" t="s">
        <v>423</v>
      </c>
      <c r="F140" s="23" t="s">
        <v>424</v>
      </c>
    </row>
    <row r="141" customFormat="false" ht="26.85" hidden="false" customHeight="false" outlineLevel="0" collapsed="false">
      <c r="A141" s="23" t="s">
        <v>400</v>
      </c>
      <c r="B141" s="23" t="s">
        <v>86</v>
      </c>
      <c r="C141" s="24" t="s">
        <v>425</v>
      </c>
      <c r="D141" s="23" t="s">
        <v>24</v>
      </c>
      <c r="E141" s="23" t="s">
        <v>426</v>
      </c>
      <c r="F141" s="23" t="s">
        <v>198</v>
      </c>
    </row>
    <row r="142" customFormat="false" ht="15" hidden="false" customHeight="false" outlineLevel="0" collapsed="false">
      <c r="A142" s="23" t="s">
        <v>400</v>
      </c>
      <c r="B142" s="23" t="s">
        <v>86</v>
      </c>
      <c r="C142" s="24" t="s">
        <v>427</v>
      </c>
      <c r="D142" s="23" t="s">
        <v>24</v>
      </c>
      <c r="E142" s="23" t="s">
        <v>428</v>
      </c>
      <c r="F142" s="23" t="s">
        <v>429</v>
      </c>
    </row>
    <row r="143" customFormat="false" ht="15" hidden="false" customHeight="false" outlineLevel="0" collapsed="false">
      <c r="A143" s="23" t="s">
        <v>400</v>
      </c>
      <c r="B143" s="23" t="s">
        <v>86</v>
      </c>
      <c r="C143" s="24" t="s">
        <v>430</v>
      </c>
      <c r="D143" s="23" t="s">
        <v>24</v>
      </c>
      <c r="E143" s="23" t="s">
        <v>431</v>
      </c>
      <c r="F143" s="23" t="s">
        <v>310</v>
      </c>
    </row>
    <row r="144" customFormat="false" ht="26.85" hidden="false" customHeight="false" outlineLevel="0" collapsed="false">
      <c r="A144" s="23" t="s">
        <v>400</v>
      </c>
      <c r="B144" s="23" t="s">
        <v>99</v>
      </c>
      <c r="C144" s="24" t="s">
        <v>96</v>
      </c>
      <c r="D144" s="23" t="s">
        <v>24</v>
      </c>
      <c r="E144" s="23" t="s">
        <v>432</v>
      </c>
      <c r="F144" s="23" t="s">
        <v>95</v>
      </c>
    </row>
    <row r="145" customFormat="false" ht="15" hidden="false" customHeight="false" outlineLevel="0" collapsed="false">
      <c r="A145" s="23" t="s">
        <v>400</v>
      </c>
      <c r="B145" s="23" t="s">
        <v>99</v>
      </c>
      <c r="C145" s="24" t="s">
        <v>433</v>
      </c>
      <c r="D145" s="23" t="s">
        <v>24</v>
      </c>
      <c r="E145" s="23" t="s">
        <v>434</v>
      </c>
      <c r="F145" s="23" t="s">
        <v>152</v>
      </c>
    </row>
    <row r="146" customFormat="false" ht="15" hidden="false" customHeight="false" outlineLevel="0" collapsed="false">
      <c r="A146" s="23" t="s">
        <v>400</v>
      </c>
      <c r="B146" s="23" t="s">
        <v>99</v>
      </c>
      <c r="C146" s="24" t="s">
        <v>435</v>
      </c>
      <c r="D146" s="23" t="s">
        <v>24</v>
      </c>
      <c r="E146" s="23" t="s">
        <v>436</v>
      </c>
      <c r="F146" s="23" t="s">
        <v>437</v>
      </c>
    </row>
    <row r="147" customFormat="false" ht="15" hidden="false" customHeight="false" outlineLevel="0" collapsed="false">
      <c r="A147" s="23" t="s">
        <v>400</v>
      </c>
      <c r="B147" s="23" t="s">
        <v>99</v>
      </c>
      <c r="C147" s="24" t="s">
        <v>438</v>
      </c>
      <c r="D147" s="23" t="s">
        <v>31</v>
      </c>
      <c r="E147" s="23" t="s">
        <v>439</v>
      </c>
      <c r="F147" s="23" t="s">
        <v>137</v>
      </c>
    </row>
    <row r="148" customFormat="false" ht="15" hidden="false" customHeight="false" outlineLevel="0" collapsed="false">
      <c r="A148" s="23" t="s">
        <v>440</v>
      </c>
      <c r="B148" s="23" t="s">
        <v>64</v>
      </c>
      <c r="C148" s="24" t="s">
        <v>441</v>
      </c>
      <c r="D148" s="23" t="s">
        <v>24</v>
      </c>
      <c r="E148" s="23" t="s">
        <v>442</v>
      </c>
      <c r="F148" s="23" t="s">
        <v>443</v>
      </c>
    </row>
    <row r="149" customFormat="false" ht="15" hidden="false" customHeight="false" outlineLevel="0" collapsed="false">
      <c r="A149" s="23" t="s">
        <v>440</v>
      </c>
      <c r="B149" s="23" t="s">
        <v>64</v>
      </c>
      <c r="C149" s="24" t="s">
        <v>444</v>
      </c>
      <c r="D149" s="23" t="s">
        <v>24</v>
      </c>
      <c r="E149" s="23" t="s">
        <v>445</v>
      </c>
      <c r="F149" s="23" t="s">
        <v>249</v>
      </c>
    </row>
    <row r="150" customFormat="false" ht="26.85" hidden="false" customHeight="false" outlineLevel="0" collapsed="false">
      <c r="A150" s="23" t="s">
        <v>440</v>
      </c>
      <c r="B150" s="23" t="s">
        <v>64</v>
      </c>
      <c r="C150" s="24" t="s">
        <v>446</v>
      </c>
      <c r="D150" s="23" t="s">
        <v>31</v>
      </c>
      <c r="E150" s="23" t="s">
        <v>447</v>
      </c>
      <c r="F150" s="23" t="s">
        <v>89</v>
      </c>
    </row>
    <row r="151" customFormat="false" ht="15" hidden="false" customHeight="false" outlineLevel="0" collapsed="false">
      <c r="A151" s="23" t="s">
        <v>440</v>
      </c>
      <c r="B151" s="23" t="s">
        <v>64</v>
      </c>
      <c r="C151" s="24" t="s">
        <v>448</v>
      </c>
      <c r="D151" s="23" t="s">
        <v>31</v>
      </c>
      <c r="E151" s="23" t="s">
        <v>449</v>
      </c>
      <c r="F151" s="23" t="s">
        <v>74</v>
      </c>
    </row>
    <row r="152" customFormat="false" ht="15" hidden="false" customHeight="false" outlineLevel="0" collapsed="false">
      <c r="A152" s="23" t="s">
        <v>440</v>
      </c>
      <c r="B152" s="23" t="s">
        <v>75</v>
      </c>
      <c r="C152" s="24" t="s">
        <v>450</v>
      </c>
      <c r="D152" s="23" t="s">
        <v>24</v>
      </c>
      <c r="E152" s="23" t="s">
        <v>451</v>
      </c>
      <c r="F152" s="23" t="s">
        <v>452</v>
      </c>
    </row>
    <row r="153" customFormat="false" ht="15" hidden="false" customHeight="false" outlineLevel="0" collapsed="false">
      <c r="A153" s="23" t="s">
        <v>440</v>
      </c>
      <c r="B153" s="23" t="s">
        <v>75</v>
      </c>
      <c r="C153" s="24" t="s">
        <v>453</v>
      </c>
      <c r="D153" s="23" t="s">
        <v>24</v>
      </c>
      <c r="E153" s="23" t="s">
        <v>454</v>
      </c>
      <c r="F153" s="23" t="s">
        <v>74</v>
      </c>
    </row>
    <row r="154" customFormat="false" ht="15" hidden="false" customHeight="false" outlineLevel="0" collapsed="false">
      <c r="A154" s="23" t="s">
        <v>440</v>
      </c>
      <c r="B154" s="23" t="s">
        <v>75</v>
      </c>
      <c r="C154" s="24" t="s">
        <v>455</v>
      </c>
      <c r="D154" s="23" t="s">
        <v>24</v>
      </c>
      <c r="E154" s="23" t="s">
        <v>456</v>
      </c>
      <c r="F154" s="23" t="s">
        <v>457</v>
      </c>
    </row>
    <row r="155" customFormat="false" ht="26.85" hidden="false" customHeight="false" outlineLevel="0" collapsed="false">
      <c r="A155" s="23" t="s">
        <v>440</v>
      </c>
      <c r="B155" s="23" t="s">
        <v>75</v>
      </c>
      <c r="C155" s="24" t="s">
        <v>458</v>
      </c>
      <c r="D155" s="23" t="s">
        <v>31</v>
      </c>
      <c r="E155" s="23" t="s">
        <v>459</v>
      </c>
      <c r="F155" s="23" t="s">
        <v>198</v>
      </c>
    </row>
    <row r="156" customFormat="false" ht="15" hidden="false" customHeight="false" outlineLevel="0" collapsed="false">
      <c r="A156" s="23" t="s">
        <v>440</v>
      </c>
      <c r="B156" s="23" t="s">
        <v>86</v>
      </c>
      <c r="C156" s="24" t="s">
        <v>460</v>
      </c>
      <c r="D156" s="23" t="s">
        <v>24</v>
      </c>
      <c r="E156" s="23" t="s">
        <v>461</v>
      </c>
      <c r="F156" s="23" t="s">
        <v>462</v>
      </c>
    </row>
    <row r="157" customFormat="false" ht="15" hidden="false" customHeight="false" outlineLevel="0" collapsed="false">
      <c r="A157" s="23" t="s">
        <v>440</v>
      </c>
      <c r="B157" s="23" t="s">
        <v>86</v>
      </c>
      <c r="C157" s="24" t="s">
        <v>463</v>
      </c>
      <c r="D157" s="23" t="s">
        <v>24</v>
      </c>
      <c r="E157" s="23" t="s">
        <v>464</v>
      </c>
      <c r="F157" s="23" t="s">
        <v>198</v>
      </c>
    </row>
    <row r="158" customFormat="false" ht="15" hidden="false" customHeight="false" outlineLevel="0" collapsed="false">
      <c r="A158" s="23" t="s">
        <v>440</v>
      </c>
      <c r="B158" s="23" t="s">
        <v>86</v>
      </c>
      <c r="C158" s="24" t="s">
        <v>465</v>
      </c>
      <c r="D158" s="23" t="s">
        <v>24</v>
      </c>
      <c r="E158" s="23" t="s">
        <v>466</v>
      </c>
      <c r="F158" s="23" t="s">
        <v>467</v>
      </c>
    </row>
    <row r="159" customFormat="false" ht="15" hidden="false" customHeight="false" outlineLevel="0" collapsed="false">
      <c r="A159" s="23" t="s">
        <v>440</v>
      </c>
      <c r="B159" s="23" t="s">
        <v>86</v>
      </c>
      <c r="C159" s="24" t="s">
        <v>468</v>
      </c>
      <c r="D159" s="23" t="s">
        <v>24</v>
      </c>
      <c r="E159" s="23" t="s">
        <v>469</v>
      </c>
      <c r="F159" s="23" t="s">
        <v>290</v>
      </c>
    </row>
    <row r="160" customFormat="false" ht="26.85" hidden="false" customHeight="false" outlineLevel="0" collapsed="false">
      <c r="A160" s="23" t="s">
        <v>440</v>
      </c>
      <c r="B160" s="23" t="s">
        <v>99</v>
      </c>
      <c r="C160" s="24" t="s">
        <v>470</v>
      </c>
      <c r="D160" s="23" t="s">
        <v>24</v>
      </c>
      <c r="E160" s="23" t="s">
        <v>471</v>
      </c>
      <c r="F160" s="23" t="s">
        <v>452</v>
      </c>
    </row>
    <row r="161" customFormat="false" ht="26.85" hidden="false" customHeight="false" outlineLevel="0" collapsed="false">
      <c r="A161" s="23" t="s">
        <v>440</v>
      </c>
      <c r="B161" s="23" t="s">
        <v>99</v>
      </c>
      <c r="C161" s="24" t="s">
        <v>472</v>
      </c>
      <c r="D161" s="23" t="s">
        <v>31</v>
      </c>
      <c r="E161" s="23" t="s">
        <v>473</v>
      </c>
      <c r="F161" s="23" t="s">
        <v>89</v>
      </c>
    </row>
    <row r="162" customFormat="false" ht="15" hidden="false" customHeight="false" outlineLevel="0" collapsed="false">
      <c r="A162" s="23" t="s">
        <v>440</v>
      </c>
      <c r="B162" s="23" t="s">
        <v>99</v>
      </c>
      <c r="C162" s="24" t="s">
        <v>474</v>
      </c>
      <c r="D162" s="23" t="s">
        <v>24</v>
      </c>
      <c r="E162" s="23" t="s">
        <v>475</v>
      </c>
      <c r="F162" s="23" t="s">
        <v>111</v>
      </c>
    </row>
    <row r="163" customFormat="false" ht="26.85" hidden="false" customHeight="false" outlineLevel="0" collapsed="false">
      <c r="A163" s="23" t="s">
        <v>440</v>
      </c>
      <c r="B163" s="23" t="s">
        <v>99</v>
      </c>
      <c r="C163" s="24" t="s">
        <v>476</v>
      </c>
      <c r="D163" s="23" t="s">
        <v>24</v>
      </c>
      <c r="E163" s="23" t="s">
        <v>477</v>
      </c>
      <c r="F163" s="23" t="s">
        <v>198</v>
      </c>
    </row>
  </sheetData>
  <autoFilter ref="A3:F16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2026-11-06T06:45:52Z</dcterms:created>
  <dc:creator>openpyxl</dc:creator>
  <dc:description/>
  <dc:language>en-US</dc:language>
  <cp:lastModifiedBy/>
  <dcterms:modified xsi:type="dcterms:W3CDTF">2026-11-06T06:45:52Z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